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9735" tabRatio="936"/>
  </bookViews>
  <sheets>
    <sheet name="T-2421-45-06-01-01-002" sheetId="9" r:id="rId1"/>
  </sheets>
  <definedNames>
    <definedName name="_xlnm._FilterDatabase" localSheetId="0" hidden="1">'T-2421-45-06-01-01-002'!$A$5:$G$12</definedName>
    <definedName name="_xlnm.Print_Area" localSheetId="0">'T-2421-45-06-01-01-002'!$A$1:$G$39</definedName>
  </definedNames>
  <calcPr calcId="124519"/>
</workbook>
</file>

<file path=xl/calcChain.xml><?xml version="1.0" encoding="utf-8"?>
<calcChain xmlns="http://schemas.openxmlformats.org/spreadsheetml/2006/main">
  <c r="G29" i="9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6"/>
  <c r="G58" l="1"/>
  <c r="G59" s="1"/>
  <c r="F4" l="1"/>
</calcChain>
</file>

<file path=xl/sharedStrings.xml><?xml version="1.0" encoding="utf-8"?>
<sst xmlns="http://schemas.openxmlformats.org/spreadsheetml/2006/main" count="113" uniqueCount="92">
  <si>
    <t>Sri S.E.Sreenivasa Goud, 
Contractor, Electrical&amp;Civil Works,
Shanthinagar vg., Waddepally M</t>
  </si>
  <si>
    <t>M/s Vijetha Electrical Constructions, 
H. No. 42-187/6, 
Vengalrao Colony, Wanaparthy</t>
  </si>
  <si>
    <t>Sri E.Nagendra, Contractor,
Electrical &amp; Civil Works,
H. No. 40-310A, Bhagyanagar, Kurnool</t>
  </si>
  <si>
    <t>Sri Raghavendra Goud, 
Civil &amp; Electrical contractor, 
H. No. 2-21, K.R Cheruvu, Maldakal</t>
  </si>
  <si>
    <t xml:space="preserve">Total: </t>
  </si>
  <si>
    <t>12.36 % Service tax:</t>
  </si>
  <si>
    <t xml:space="preserve">Sub-Total: </t>
  </si>
  <si>
    <t>Amount quoted by the Contractor</t>
  </si>
  <si>
    <t>Rates quoted by the Contractor</t>
  </si>
  <si>
    <r>
      <t xml:space="preserve">The Rates quoted by </t>
    </r>
    <r>
      <rPr>
        <b/>
        <sz val="11"/>
        <rFont val="Book Antiqua"/>
        <family val="1"/>
      </rPr>
      <t xml:space="preserve"> Mr. Praveen Kumar, Contractor, Gadwal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</si>
  <si>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Harika Electricals, Contractor, Ieeza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</si>
  <si>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M/s Vijetha Electricals, Contractor, Wanaparthy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</si>
  <si>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E.Nagendra, Contractor, Kurnool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</si>
  <si>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Sreenivasa Goud, Contractor, Shanthinagar</t>
    </r>
    <r>
      <rPr>
        <sz val="11"/>
        <rFont val="Book Antiqua"/>
        <family val="1"/>
      </rPr>
      <t xml:space="preserve"> has quoted lowest rates.  Hence accepted.</t>
    </r>
  </si>
  <si>
    <r>
      <t xml:space="preserve">The Rates quoted by </t>
    </r>
    <r>
      <rPr>
        <b/>
        <sz val="11"/>
        <rFont val="Book Antiqua"/>
        <family val="1"/>
      </rPr>
      <t xml:space="preserve"> Mr. Ravendra Goud, Contractor, K.R.Cheruvu</t>
    </r>
    <r>
      <rPr>
        <sz val="11"/>
        <rFont val="Book Antiqua"/>
        <family val="1"/>
      </rPr>
      <t xml:space="preserve"> has quoted lowest rates.  Hence accepted.</t>
    </r>
  </si>
  <si>
    <t>SSR Rates per Unit</t>
  </si>
  <si>
    <t>Unit</t>
  </si>
  <si>
    <t>Qty</t>
  </si>
  <si>
    <t>Description of work</t>
  </si>
  <si>
    <t>Service Code</t>
  </si>
  <si>
    <t>Sl  No</t>
  </si>
  <si>
    <r>
      <t xml:space="preserve">The Rates quoted by </t>
    </r>
    <r>
      <rPr>
        <b/>
        <sz val="11"/>
        <rFont val="Book Antiqua"/>
        <family val="1"/>
      </rPr>
      <t>M/s Vijetha Electrical Constructions</t>
    </r>
    <r>
      <rPr>
        <sz val="11"/>
        <rFont val="Book Antiqua"/>
        <family val="1"/>
      </rPr>
      <t>, Wanaparthy Has Quoted lowest rates.  Hence accepted.</t>
    </r>
  </si>
  <si>
    <t>COMPARATIVE STATEMENT</t>
  </si>
  <si>
    <t>Operation Gadwal.</t>
  </si>
  <si>
    <t>The work shall be taken up strictly as per the Seniority and management instructions</t>
  </si>
  <si>
    <t>The Contractor will be responsible for any accident to any of his workers and liability that may arise for payment of compensation under provision of act of A.P.</t>
  </si>
  <si>
    <t>The Contractor will have provide his own labour, T&amp;P and Sub-Transport up to 10 km at his cost and above 10 km will be paid as per SSR.</t>
  </si>
  <si>
    <t>Conditions :</t>
  </si>
  <si>
    <t>GRAND TOTAL</t>
  </si>
  <si>
    <t>EA</t>
  </si>
  <si>
    <t>M3</t>
  </si>
  <si>
    <t>KG</t>
  </si>
  <si>
    <t>S-GI Bolts &amp; Nuts,Washers etc.,</t>
  </si>
  <si>
    <t>SMR11488</t>
  </si>
  <si>
    <t>Amount</t>
  </si>
  <si>
    <t>Rates per Unit</t>
  </si>
  <si>
    <t>Face Value</t>
  </si>
  <si>
    <t>SCHEDULE</t>
  </si>
  <si>
    <t>SWR10357</t>
  </si>
  <si>
    <t>ERECT. OF LINES-Providing of earthing</t>
  </si>
  <si>
    <t>SWR10393</t>
  </si>
  <si>
    <t>Erection of  11kv ABSwitch incl earthing</t>
  </si>
  <si>
    <t>SMR11482</t>
  </si>
  <si>
    <t>S-CI Pipe earthing 100mm dia 2.75m long</t>
  </si>
  <si>
    <t xml:space="preserve"> Superintending Engineer I/c</t>
  </si>
  <si>
    <t>Sl No</t>
  </si>
  <si>
    <t>Agreement concluded with available SSR-2024-25 codes</t>
  </si>
  <si>
    <t>The required materials will be Supplied by the TGSPDCL on free of cost except which are not available matching materials in stores.</t>
  </si>
  <si>
    <t xml:space="preserve">      Signature of the Contractor.</t>
  </si>
  <si>
    <t>KM</t>
  </si>
  <si>
    <t>SMR11487</t>
  </si>
  <si>
    <t>S-MS Bolts &amp; Nuts,Washers etc.,</t>
  </si>
  <si>
    <t>SWR10365</t>
  </si>
  <si>
    <t>Stringing of 55sqmm 33/11kv Line 3 Cond</t>
  </si>
  <si>
    <t>SWR20308</t>
  </si>
  <si>
    <t>SubTrnsprt 9M PSCC Pole incl. L&amp;UL&lt;10KM</t>
  </si>
  <si>
    <t>SWR10107</t>
  </si>
  <si>
    <t>EXCAVATION OF PIT (2.6" x 2.6" x 6.0")</t>
  </si>
  <si>
    <t>SWR10356</t>
  </si>
  <si>
    <t>Mass concreting of supports incl. cement</t>
  </si>
  <si>
    <t>SWR10653</t>
  </si>
  <si>
    <t>Formatn of Horiz Cut point for 11KV line</t>
  </si>
  <si>
    <t>SWR11180</t>
  </si>
  <si>
    <t>SubTrnsprt 11M PSCC Pole incl. L&amp;UL&lt;10KM</t>
  </si>
  <si>
    <t>SWR10109</t>
  </si>
  <si>
    <t>EXCAVATION OF PIT(3.0" x 3.0" x 7.6")</t>
  </si>
  <si>
    <t>SWR11083</t>
  </si>
  <si>
    <t>Erec of 9.1 Mts PSCC poles for stuts</t>
  </si>
  <si>
    <t>SWR10978</t>
  </si>
  <si>
    <t>Errection of 11 M long PSCC pole</t>
  </si>
  <si>
    <t>Agency which is excavating must use the CBUD App before commencing any excavation on public lands/roads in the state</t>
  </si>
  <si>
    <t>SWIP1168</t>
  </si>
  <si>
    <t>Survey and tree clearance</t>
  </si>
  <si>
    <t>LS</t>
  </si>
  <si>
    <t>SWR11308</t>
  </si>
  <si>
    <t>Restring-55 Sqmm SC-3 Conductors</t>
  </si>
  <si>
    <t>SWR11312</t>
  </si>
  <si>
    <t>Restring-LT 3-Ph 34Sqmm 5 Conducto</t>
  </si>
  <si>
    <t>SWR10308</t>
  </si>
  <si>
    <t>FABR-Drilling of holes upto 20 mm dia 5</t>
  </si>
  <si>
    <t>SWR10294</t>
  </si>
  <si>
    <t>Cutting Charges for MS chanl 100x50mm</t>
  </si>
  <si>
    <t>SWR11320</t>
  </si>
  <si>
    <t>Dismantle-9.1 M long PSCC pole</t>
  </si>
  <si>
    <t>SWR11294</t>
  </si>
  <si>
    <t>Erect-intermedi 9.1 M long PSCC pole</t>
  </si>
  <si>
    <t>SWR21984</t>
  </si>
  <si>
    <t>Ref - Double Jumpering.</t>
  </si>
  <si>
    <t>SWR10151</t>
  </si>
  <si>
    <t>TRANSPORT OF STEEL MATERIAL 50 TO 80KM</t>
  </si>
  <si>
    <t>TO</t>
  </si>
  <si>
    <t xml:space="preserve">Name of the work: Extention of 11 KV industrial feeder emanating from 33/11 KV Gadwal New SS which is not in use to bifurcate overloaded 11 KV Town-4 feeder load by erecting 0.88 KM 11 KV line at Krishna river road in operation section Gadwal town in Gadwal Sub-division in Gadwal Division (Under T&amp;D works) WBS No.T-2428-45-01-11-01-001.                                                                     </t>
  </si>
</sst>
</file>

<file path=xl/styles.xml><?xml version="1.0" encoding="utf-8"?>
<styleSheet xmlns="http://schemas.openxmlformats.org/spreadsheetml/2006/main">
  <fonts count="11">
    <font>
      <sz val="10"/>
      <color rgb="FF000000"/>
      <name val="Times New Roman"/>
      <charset val="204"/>
    </font>
    <font>
      <sz val="10"/>
      <name val="Arial"/>
    </font>
    <font>
      <sz val="11"/>
      <name val="Bookman Old Style"/>
      <family val="1"/>
    </font>
    <font>
      <b/>
      <sz val="11"/>
      <name val="Bookman Old Style"/>
      <family val="1"/>
    </font>
    <font>
      <sz val="11"/>
      <name val="Book Antiqua"/>
      <family val="1"/>
    </font>
    <font>
      <b/>
      <sz val="11"/>
      <name val="Book Antiqua"/>
      <family val="1"/>
    </font>
    <font>
      <b/>
      <u/>
      <sz val="11"/>
      <name val="Bookman Old Style"/>
      <family val="1"/>
    </font>
    <font>
      <b/>
      <u/>
      <sz val="13"/>
      <name val="Times New Roman"/>
      <family val="1"/>
    </font>
    <font>
      <sz val="12"/>
      <name val="Bookman Old Style"/>
      <family val="1"/>
    </font>
    <font>
      <b/>
      <u/>
      <sz val="12"/>
      <name val="Bookman Old Style"/>
      <family val="1"/>
    </font>
    <font>
      <b/>
      <sz val="12"/>
      <name val="Bookman Old Style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8">
    <xf numFmtId="0" fontId="0" fillId="0" borderId="0" xfId="0" applyFill="1" applyBorder="1" applyAlignment="1">
      <alignment horizontal="left" vertical="top"/>
    </xf>
    <xf numFmtId="0" fontId="2" fillId="0" borderId="0" xfId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Alignment="1">
      <alignment horizontal="left"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2" fontId="2" fillId="0" borderId="1" xfId="1" applyNumberFormat="1" applyFont="1" applyFill="1" applyBorder="1" applyAlignment="1">
      <alignment horizontal="center" vertical="top" wrapText="1"/>
    </xf>
    <xf numFmtId="0" fontId="3" fillId="0" borderId="5" xfId="1" applyFont="1" applyFill="1" applyBorder="1" applyAlignment="1">
      <alignment horizontal="center" vertical="center" wrapText="1"/>
    </xf>
    <xf numFmtId="0" fontId="4" fillId="0" borderId="0" xfId="1" applyFont="1" applyFill="1"/>
    <xf numFmtId="0" fontId="6" fillId="0" borderId="0" xfId="1" applyFont="1" applyFill="1" applyAlignment="1">
      <alignment horizontal="left"/>
    </xf>
    <xf numFmtId="0" fontId="6" fillId="0" borderId="0" xfId="1" applyFont="1" applyFill="1" applyAlignment="1">
      <alignment horizontal="center"/>
    </xf>
    <xf numFmtId="0" fontId="2" fillId="0" borderId="0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>
      <alignment horizontal="left"/>
    </xf>
    <xf numFmtId="0" fontId="8" fillId="0" borderId="0" xfId="1" applyFont="1" applyFill="1" applyBorder="1"/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/>
    <xf numFmtId="2" fontId="3" fillId="0" borderId="0" xfId="1" applyNumberFormat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center" vertical="top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top" wrapText="1"/>
    </xf>
    <xf numFmtId="2" fontId="10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0" fontId="2" fillId="0" borderId="0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2" fontId="10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/>
    </xf>
    <xf numFmtId="0" fontId="8" fillId="0" borderId="1" xfId="2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1" applyFont="1" applyFill="1" applyAlignment="1">
      <alignment horizontal="center"/>
    </xf>
    <xf numFmtId="0" fontId="10" fillId="0" borderId="7" xfId="1" applyFont="1" applyBorder="1" applyAlignment="1">
      <alignment horizontal="right" vertical="center"/>
    </xf>
    <xf numFmtId="0" fontId="10" fillId="0" borderId="6" xfId="1" applyFont="1" applyBorder="1" applyAlignment="1">
      <alignment horizontal="right" vertical="center"/>
    </xf>
    <xf numFmtId="0" fontId="10" fillId="0" borderId="3" xfId="1" applyFont="1" applyBorder="1" applyAlignment="1">
      <alignment horizontal="right" vertical="center"/>
    </xf>
    <xf numFmtId="0" fontId="9" fillId="0" borderId="1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10" xfId="0" applyFill="1" applyBorder="1" applyAlignment="1">
      <alignment horizontal="left" vertical="top"/>
    </xf>
    <xf numFmtId="0" fontId="0" fillId="0" borderId="9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/>
    </xf>
    <xf numFmtId="0" fontId="8" fillId="0" borderId="1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right" vertical="top" wrapText="1"/>
    </xf>
  </cellXfs>
  <cellStyles count="3">
    <cellStyle name="Normal" xfId="0" builtinId="0"/>
    <cellStyle name="Normal 2" xfId="1"/>
    <cellStyle name="Normal_11 KV&amp;LT schedule 19.11.09" xfId="2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H79"/>
  <sheetViews>
    <sheetView tabSelected="1" showWhiteSpace="0" view="pageBreakPreview" zoomScale="115" zoomScaleSheetLayoutView="115" workbookViewId="0">
      <selection activeCell="C5" sqref="C5"/>
    </sheetView>
  </sheetViews>
  <sheetFormatPr defaultRowHeight="15"/>
  <cols>
    <col min="1" max="1" width="9.6640625" style="2" customWidth="1"/>
    <col min="2" max="2" width="19.6640625" style="2" customWidth="1"/>
    <col min="3" max="3" width="67.5" style="3" customWidth="1"/>
    <col min="4" max="4" width="14" style="2" customWidth="1"/>
    <col min="5" max="5" width="9.1640625" style="2" customWidth="1"/>
    <col min="6" max="6" width="18.83203125" style="2" customWidth="1"/>
    <col min="7" max="7" width="25.83203125" style="2" customWidth="1"/>
    <col min="8" max="8" width="16" style="1" bestFit="1" customWidth="1"/>
    <col min="9" max="9" width="13.1640625" style="1" bestFit="1" customWidth="1"/>
    <col min="10" max="10" width="9.33203125" style="1"/>
    <col min="11" max="11" width="14.33203125" style="1" customWidth="1"/>
    <col min="12" max="12" width="12.83203125" style="1" bestFit="1" customWidth="1"/>
    <col min="13" max="16384" width="9.33203125" style="1"/>
  </cols>
  <sheetData>
    <row r="1" spans="1:8" s="44" customFormat="1" ht="21.75" customHeight="1">
      <c r="A1" s="51" t="s">
        <v>37</v>
      </c>
      <c r="B1" s="51"/>
      <c r="C1" s="51"/>
      <c r="D1" s="51"/>
      <c r="E1" s="51"/>
      <c r="F1" s="51"/>
      <c r="G1" s="51"/>
    </row>
    <row r="2" spans="1:8" ht="15" customHeight="1">
      <c r="A2" s="52" t="s">
        <v>91</v>
      </c>
      <c r="B2" s="53"/>
      <c r="C2" s="53"/>
      <c r="D2" s="53"/>
      <c r="E2" s="53"/>
      <c r="F2" s="53"/>
      <c r="G2" s="54"/>
    </row>
    <row r="3" spans="1:8" ht="49.5" customHeight="1">
      <c r="A3" s="55"/>
      <c r="B3" s="56"/>
      <c r="C3" s="56"/>
      <c r="D3" s="56"/>
      <c r="E3" s="56"/>
      <c r="F3" s="56"/>
      <c r="G3" s="57"/>
    </row>
    <row r="4" spans="1:8" ht="23.25" customHeight="1">
      <c r="A4" s="43"/>
      <c r="B4" s="42"/>
      <c r="C4" s="41"/>
      <c r="D4" s="58" t="s">
        <v>36</v>
      </c>
      <c r="E4" s="58"/>
      <c r="F4" s="40">
        <f>ROUNDUP(G29,0)</f>
        <v>198744</v>
      </c>
      <c r="G4" s="39"/>
    </row>
    <row r="5" spans="1:8" s="37" customFormat="1" ht="45.75" customHeight="1">
      <c r="A5" s="38" t="s">
        <v>45</v>
      </c>
      <c r="B5" s="38" t="s">
        <v>19</v>
      </c>
      <c r="C5" s="38" t="s">
        <v>18</v>
      </c>
      <c r="D5" s="38" t="s">
        <v>17</v>
      </c>
      <c r="E5" s="38" t="s">
        <v>16</v>
      </c>
      <c r="F5" s="38" t="s">
        <v>35</v>
      </c>
      <c r="G5" s="38" t="s">
        <v>34</v>
      </c>
    </row>
    <row r="6" spans="1:8" s="11" customFormat="1" ht="21" customHeight="1">
      <c r="A6" s="32">
        <v>1</v>
      </c>
      <c r="B6" s="35" t="s">
        <v>71</v>
      </c>
      <c r="C6" s="36" t="s">
        <v>72</v>
      </c>
      <c r="D6" s="35">
        <v>0.88</v>
      </c>
      <c r="E6" s="35" t="s">
        <v>73</v>
      </c>
      <c r="F6" s="34">
        <v>637.5</v>
      </c>
      <c r="G6" s="33">
        <f>D6*F6</f>
        <v>561</v>
      </c>
    </row>
    <row r="7" spans="1:8" s="11" customFormat="1" ht="21" customHeight="1">
      <c r="A7" s="32">
        <v>2</v>
      </c>
      <c r="B7" s="35" t="s">
        <v>50</v>
      </c>
      <c r="C7" s="36" t="s">
        <v>51</v>
      </c>
      <c r="D7" s="35">
        <v>105</v>
      </c>
      <c r="E7" s="35" t="s">
        <v>31</v>
      </c>
      <c r="F7" s="34">
        <v>91.25</v>
      </c>
      <c r="G7" s="33">
        <f t="shared" ref="G7:G28" si="0">D7*F7</f>
        <v>9581.25</v>
      </c>
    </row>
    <row r="8" spans="1:8" s="11" customFormat="1" ht="21" customHeight="1">
      <c r="A8" s="32">
        <v>3</v>
      </c>
      <c r="B8" s="35" t="s">
        <v>58</v>
      </c>
      <c r="C8" s="36" t="s">
        <v>59</v>
      </c>
      <c r="D8" s="35">
        <v>2.7149999999999999</v>
      </c>
      <c r="E8" s="35" t="s">
        <v>30</v>
      </c>
      <c r="F8" s="34">
        <v>6579</v>
      </c>
      <c r="G8" s="33">
        <f t="shared" si="0"/>
        <v>17861.985000000001</v>
      </c>
    </row>
    <row r="9" spans="1:8" s="11" customFormat="1" ht="21" customHeight="1">
      <c r="A9" s="32">
        <v>4</v>
      </c>
      <c r="B9" s="35" t="s">
        <v>62</v>
      </c>
      <c r="C9" s="36" t="s">
        <v>63</v>
      </c>
      <c r="D9" s="35">
        <v>19</v>
      </c>
      <c r="E9" s="35" t="s">
        <v>29</v>
      </c>
      <c r="F9" s="34">
        <v>431.97</v>
      </c>
      <c r="G9" s="33">
        <f t="shared" si="0"/>
        <v>8207.43</v>
      </c>
    </row>
    <row r="10" spans="1:8" s="11" customFormat="1" ht="21" customHeight="1">
      <c r="A10" s="32">
        <v>5</v>
      </c>
      <c r="B10" s="35" t="s">
        <v>64</v>
      </c>
      <c r="C10" s="36" t="s">
        <v>65</v>
      </c>
      <c r="D10" s="35">
        <v>19</v>
      </c>
      <c r="E10" s="35" t="s">
        <v>29</v>
      </c>
      <c r="F10" s="34">
        <v>842.78</v>
      </c>
      <c r="G10" s="33">
        <f t="shared" si="0"/>
        <v>16012.82</v>
      </c>
    </row>
    <row r="11" spans="1:8" s="11" customFormat="1" ht="21" customHeight="1">
      <c r="A11" s="32">
        <v>6</v>
      </c>
      <c r="B11" s="35" t="s">
        <v>68</v>
      </c>
      <c r="C11" s="36" t="s">
        <v>69</v>
      </c>
      <c r="D11" s="35">
        <v>19</v>
      </c>
      <c r="E11" s="35" t="s">
        <v>29</v>
      </c>
      <c r="F11" s="34">
        <v>4165.28</v>
      </c>
      <c r="G11" s="33">
        <f t="shared" si="0"/>
        <v>79140.319999999992</v>
      </c>
    </row>
    <row r="12" spans="1:8" s="11" customFormat="1" ht="21" customHeight="1">
      <c r="A12" s="32">
        <v>7</v>
      </c>
      <c r="B12" s="35" t="s">
        <v>74</v>
      </c>
      <c r="C12" s="36" t="s">
        <v>75</v>
      </c>
      <c r="D12" s="35">
        <v>1.04</v>
      </c>
      <c r="E12" s="35" t="s">
        <v>49</v>
      </c>
      <c r="F12" s="34">
        <v>6400</v>
      </c>
      <c r="G12" s="33">
        <f t="shared" si="0"/>
        <v>6656</v>
      </c>
    </row>
    <row r="13" spans="1:8" ht="21" customHeight="1">
      <c r="A13" s="32">
        <v>8</v>
      </c>
      <c r="B13" s="35" t="s">
        <v>52</v>
      </c>
      <c r="C13" s="36" t="s">
        <v>53</v>
      </c>
      <c r="D13" s="35">
        <v>0.88</v>
      </c>
      <c r="E13" s="35" t="s">
        <v>49</v>
      </c>
      <c r="F13" s="34">
        <v>8500</v>
      </c>
      <c r="G13" s="33">
        <f t="shared" si="0"/>
        <v>7480</v>
      </c>
      <c r="H13" s="25"/>
    </row>
    <row r="14" spans="1:8" ht="21" customHeight="1">
      <c r="A14" s="32">
        <v>9</v>
      </c>
      <c r="B14" s="35" t="s">
        <v>76</v>
      </c>
      <c r="C14" s="36" t="s">
        <v>77</v>
      </c>
      <c r="D14" s="35">
        <v>0.48</v>
      </c>
      <c r="E14" s="35" t="s">
        <v>49</v>
      </c>
      <c r="F14" s="34">
        <v>7200</v>
      </c>
      <c r="G14" s="33">
        <f t="shared" si="0"/>
        <v>3456</v>
      </c>
      <c r="H14" s="25"/>
    </row>
    <row r="15" spans="1:8" ht="21" customHeight="1">
      <c r="A15" s="32">
        <v>10</v>
      </c>
      <c r="B15" s="35" t="s">
        <v>54</v>
      </c>
      <c r="C15" s="36" t="s">
        <v>55</v>
      </c>
      <c r="D15" s="35">
        <v>6</v>
      </c>
      <c r="E15" s="35" t="s">
        <v>29</v>
      </c>
      <c r="F15" s="34">
        <v>407.29</v>
      </c>
      <c r="G15" s="33">
        <f t="shared" si="0"/>
        <v>2443.7400000000002</v>
      </c>
      <c r="H15" s="25"/>
    </row>
    <row r="16" spans="1:8" ht="21" customHeight="1">
      <c r="A16" s="32">
        <v>11</v>
      </c>
      <c r="B16" s="35" t="s">
        <v>56</v>
      </c>
      <c r="C16" s="36" t="s">
        <v>57</v>
      </c>
      <c r="D16" s="35">
        <v>6</v>
      </c>
      <c r="E16" s="35" t="s">
        <v>29</v>
      </c>
      <c r="F16" s="34">
        <v>700</v>
      </c>
      <c r="G16" s="33">
        <f t="shared" si="0"/>
        <v>4200</v>
      </c>
      <c r="H16" s="25"/>
    </row>
    <row r="17" spans="1:8" ht="21" customHeight="1">
      <c r="A17" s="32">
        <v>12</v>
      </c>
      <c r="B17" s="35" t="s">
        <v>66</v>
      </c>
      <c r="C17" s="36" t="s">
        <v>67</v>
      </c>
      <c r="D17" s="35">
        <v>5</v>
      </c>
      <c r="E17" s="35" t="s">
        <v>29</v>
      </c>
      <c r="F17" s="33">
        <v>2400</v>
      </c>
      <c r="G17" s="33">
        <f t="shared" si="0"/>
        <v>12000</v>
      </c>
      <c r="H17" s="25"/>
    </row>
    <row r="18" spans="1:8" ht="21" customHeight="1">
      <c r="A18" s="32">
        <v>13</v>
      </c>
      <c r="B18" s="35" t="s">
        <v>78</v>
      </c>
      <c r="C18" s="36" t="s">
        <v>79</v>
      </c>
      <c r="D18" s="35">
        <v>220</v>
      </c>
      <c r="E18" s="35" t="s">
        <v>29</v>
      </c>
      <c r="F18" s="34">
        <v>2</v>
      </c>
      <c r="G18" s="33">
        <f t="shared" si="0"/>
        <v>440</v>
      </c>
      <c r="H18" s="25"/>
    </row>
    <row r="19" spans="1:8" ht="21" customHeight="1">
      <c r="A19" s="32">
        <v>14</v>
      </c>
      <c r="B19" s="35" t="s">
        <v>80</v>
      </c>
      <c r="C19" s="36" t="s">
        <v>81</v>
      </c>
      <c r="D19" s="35">
        <v>44</v>
      </c>
      <c r="E19" s="35" t="s">
        <v>29</v>
      </c>
      <c r="F19" s="34">
        <v>10</v>
      </c>
      <c r="G19" s="33">
        <f t="shared" si="0"/>
        <v>440</v>
      </c>
      <c r="H19" s="25"/>
    </row>
    <row r="20" spans="1:8" ht="21" customHeight="1">
      <c r="A20" s="32">
        <v>15</v>
      </c>
      <c r="B20" s="35" t="s">
        <v>82</v>
      </c>
      <c r="C20" s="36" t="s">
        <v>83</v>
      </c>
      <c r="D20" s="35">
        <v>18</v>
      </c>
      <c r="E20" s="35" t="s">
        <v>29</v>
      </c>
      <c r="F20" s="34">
        <v>909.94</v>
      </c>
      <c r="G20" s="33">
        <f t="shared" si="0"/>
        <v>16378.920000000002</v>
      </c>
      <c r="H20" s="25"/>
    </row>
    <row r="21" spans="1:8" ht="21" customHeight="1">
      <c r="A21" s="32">
        <v>16</v>
      </c>
      <c r="B21" s="35" t="s">
        <v>84</v>
      </c>
      <c r="C21" s="36" t="s">
        <v>85</v>
      </c>
      <c r="D21" s="35">
        <v>1</v>
      </c>
      <c r="E21" s="35" t="s">
        <v>29</v>
      </c>
      <c r="F21" s="34">
        <v>2728.7</v>
      </c>
      <c r="G21" s="33">
        <f t="shared" si="0"/>
        <v>2728.7</v>
      </c>
      <c r="H21" s="25"/>
    </row>
    <row r="22" spans="1:8" ht="21" customHeight="1">
      <c r="A22" s="32">
        <v>17</v>
      </c>
      <c r="B22" s="35" t="s">
        <v>40</v>
      </c>
      <c r="C22" s="36" t="s">
        <v>41</v>
      </c>
      <c r="D22" s="35">
        <v>1</v>
      </c>
      <c r="E22" s="35" t="s">
        <v>29</v>
      </c>
      <c r="F22" s="34">
        <v>3200</v>
      </c>
      <c r="G22" s="33">
        <f t="shared" si="0"/>
        <v>3200</v>
      </c>
      <c r="H22" s="25"/>
    </row>
    <row r="23" spans="1:8" ht="21" customHeight="1">
      <c r="A23" s="32">
        <v>18</v>
      </c>
      <c r="B23" s="35" t="s">
        <v>38</v>
      </c>
      <c r="C23" s="36" t="s">
        <v>39</v>
      </c>
      <c r="D23" s="35">
        <v>1</v>
      </c>
      <c r="E23" s="35" t="s">
        <v>29</v>
      </c>
      <c r="F23" s="34">
        <v>1234.2</v>
      </c>
      <c r="G23" s="33">
        <f t="shared" si="0"/>
        <v>1234.2</v>
      </c>
      <c r="H23" s="25"/>
    </row>
    <row r="24" spans="1:8" ht="21" customHeight="1">
      <c r="A24" s="32">
        <v>19</v>
      </c>
      <c r="B24" s="35" t="s">
        <v>86</v>
      </c>
      <c r="C24" s="36" t="s">
        <v>87</v>
      </c>
      <c r="D24" s="35">
        <v>3</v>
      </c>
      <c r="E24" s="35" t="s">
        <v>29</v>
      </c>
      <c r="F24" s="34">
        <v>165</v>
      </c>
      <c r="G24" s="33">
        <f t="shared" si="0"/>
        <v>495</v>
      </c>
      <c r="H24" s="25"/>
    </row>
    <row r="25" spans="1:8" ht="21" customHeight="1">
      <c r="A25" s="32">
        <v>20</v>
      </c>
      <c r="B25" s="35" t="s">
        <v>60</v>
      </c>
      <c r="C25" s="36" t="s">
        <v>61</v>
      </c>
      <c r="D25" s="35">
        <v>1</v>
      </c>
      <c r="E25" s="35" t="s">
        <v>29</v>
      </c>
      <c r="F25" s="34">
        <v>1350</v>
      </c>
      <c r="G25" s="33">
        <f t="shared" si="0"/>
        <v>1350</v>
      </c>
      <c r="H25" s="25"/>
    </row>
    <row r="26" spans="1:8" ht="21" customHeight="1">
      <c r="A26" s="32">
        <v>21</v>
      </c>
      <c r="B26" s="35" t="s">
        <v>42</v>
      </c>
      <c r="C26" s="36" t="s">
        <v>43</v>
      </c>
      <c r="D26" s="35">
        <v>1</v>
      </c>
      <c r="E26" s="35" t="s">
        <v>29</v>
      </c>
      <c r="F26" s="34">
        <v>3486</v>
      </c>
      <c r="G26" s="33">
        <f t="shared" si="0"/>
        <v>3486</v>
      </c>
      <c r="H26" s="25"/>
    </row>
    <row r="27" spans="1:8" ht="21" customHeight="1">
      <c r="A27" s="32">
        <v>22</v>
      </c>
      <c r="B27" s="35" t="s">
        <v>33</v>
      </c>
      <c r="C27" s="36" t="s">
        <v>32</v>
      </c>
      <c r="D27" s="35">
        <v>10</v>
      </c>
      <c r="E27" s="35" t="s">
        <v>31</v>
      </c>
      <c r="F27" s="34">
        <v>117.5</v>
      </c>
      <c r="G27" s="33">
        <f t="shared" si="0"/>
        <v>1175</v>
      </c>
      <c r="H27" s="25"/>
    </row>
    <row r="28" spans="1:8" ht="21" customHeight="1">
      <c r="A28" s="32">
        <v>23</v>
      </c>
      <c r="B28" s="35" t="s">
        <v>88</v>
      </c>
      <c r="C28" s="36" t="s">
        <v>89</v>
      </c>
      <c r="D28" s="35">
        <v>0.3</v>
      </c>
      <c r="E28" s="35" t="s">
        <v>90</v>
      </c>
      <c r="F28" s="34">
        <v>718.07</v>
      </c>
      <c r="G28" s="33">
        <f t="shared" si="0"/>
        <v>215.42100000000002</v>
      </c>
      <c r="H28" s="25"/>
    </row>
    <row r="29" spans="1:8" ht="30" customHeight="1">
      <c r="A29" s="48" t="s">
        <v>28</v>
      </c>
      <c r="B29" s="49"/>
      <c r="C29" s="49"/>
      <c r="D29" s="49"/>
      <c r="E29" s="49"/>
      <c r="F29" s="50"/>
      <c r="G29" s="31">
        <f>SUM(G6:G28)</f>
        <v>198743.78600000002</v>
      </c>
      <c r="H29" s="25"/>
    </row>
    <row r="30" spans="1:8" ht="21" customHeight="1">
      <c r="A30" s="30"/>
      <c r="B30" s="30"/>
      <c r="C30" s="29"/>
      <c r="D30" s="28"/>
      <c r="E30" s="28"/>
      <c r="F30" s="27"/>
      <c r="G30" s="26"/>
      <c r="H30" s="25"/>
    </row>
    <row r="31" spans="1:8" ht="23.25" customHeight="1">
      <c r="A31" s="22"/>
      <c r="B31" s="24" t="s">
        <v>27</v>
      </c>
      <c r="C31" s="23"/>
      <c r="D31" s="22"/>
      <c r="E31" s="22"/>
      <c r="F31" s="22"/>
      <c r="G31" s="22"/>
    </row>
    <row r="32" spans="1:8" ht="33" customHeight="1">
      <c r="A32" s="21">
        <v>1</v>
      </c>
      <c r="B32" s="59" t="s">
        <v>26</v>
      </c>
      <c r="C32" s="59"/>
      <c r="D32" s="59"/>
      <c r="E32" s="59"/>
      <c r="F32" s="59"/>
      <c r="G32" s="59"/>
    </row>
    <row r="33" spans="1:7" s="20" customFormat="1" ht="33.75" customHeight="1">
      <c r="A33" s="21">
        <v>2</v>
      </c>
      <c r="B33" s="60" t="s">
        <v>47</v>
      </c>
      <c r="C33" s="60"/>
      <c r="D33" s="60"/>
      <c r="E33" s="60"/>
      <c r="F33" s="60"/>
      <c r="G33" s="60"/>
    </row>
    <row r="34" spans="1:7" s="20" customFormat="1" ht="33.75" customHeight="1">
      <c r="A34" s="21">
        <v>3</v>
      </c>
      <c r="B34" s="60" t="s">
        <v>25</v>
      </c>
      <c r="C34" s="60"/>
      <c r="D34" s="60"/>
      <c r="E34" s="60"/>
      <c r="F34" s="60"/>
      <c r="G34" s="60"/>
    </row>
    <row r="35" spans="1:7" s="20" customFormat="1" ht="22.5" customHeight="1">
      <c r="A35" s="21">
        <v>4</v>
      </c>
      <c r="B35" s="60" t="s">
        <v>24</v>
      </c>
      <c r="C35" s="60"/>
      <c r="D35" s="60"/>
      <c r="E35" s="60"/>
      <c r="F35" s="60"/>
      <c r="G35" s="60"/>
    </row>
    <row r="36" spans="1:7" s="20" customFormat="1" ht="24.75" customHeight="1">
      <c r="A36" s="21">
        <v>5</v>
      </c>
      <c r="B36" s="60" t="s">
        <v>46</v>
      </c>
      <c r="C36" s="60"/>
      <c r="D36" s="60"/>
      <c r="E36" s="60"/>
      <c r="F36" s="60"/>
      <c r="G36" s="60"/>
    </row>
    <row r="37" spans="1:7" s="46" customFormat="1" ht="27.75" customHeight="1">
      <c r="A37" s="45">
        <v>6</v>
      </c>
      <c r="B37" s="61" t="s">
        <v>70</v>
      </c>
      <c r="C37" s="61"/>
      <c r="D37" s="61"/>
      <c r="E37" s="61"/>
      <c r="F37" s="61"/>
      <c r="G37" s="61"/>
    </row>
    <row r="38" spans="1:7" ht="54.75" customHeight="1">
      <c r="A38" s="19" t="s">
        <v>48</v>
      </c>
      <c r="E38" s="47" t="s">
        <v>44</v>
      </c>
      <c r="F38" s="47"/>
      <c r="G38" s="47"/>
    </row>
    <row r="39" spans="1:7">
      <c r="B39" s="18"/>
      <c r="E39" s="47" t="s">
        <v>23</v>
      </c>
      <c r="F39" s="47"/>
      <c r="G39" s="47"/>
    </row>
    <row r="40" spans="1:7">
      <c r="C40" s="17"/>
      <c r="D40" s="16"/>
      <c r="E40" s="16"/>
      <c r="F40" s="16"/>
      <c r="G40" s="16"/>
    </row>
    <row r="41" spans="1:7" ht="16.5">
      <c r="A41" s="62" t="s">
        <v>22</v>
      </c>
      <c r="B41" s="62"/>
      <c r="C41" s="62"/>
      <c r="D41" s="62"/>
      <c r="E41" s="62"/>
      <c r="F41" s="62"/>
      <c r="G41" s="62"/>
    </row>
    <row r="42" spans="1:7" ht="16.5">
      <c r="A42" s="8" t="s">
        <v>21</v>
      </c>
    </row>
    <row r="44" spans="1:7" ht="30">
      <c r="A44" s="14" t="s">
        <v>20</v>
      </c>
      <c r="B44" s="14" t="s">
        <v>19</v>
      </c>
      <c r="C44" s="15" t="s">
        <v>18</v>
      </c>
      <c r="D44" s="14" t="s">
        <v>17</v>
      </c>
      <c r="E44" s="14" t="s">
        <v>16</v>
      </c>
      <c r="F44" s="7" t="s">
        <v>15</v>
      </c>
      <c r="G44" s="13"/>
    </row>
    <row r="45" spans="1:7">
      <c r="G45" s="12"/>
    </row>
    <row r="46" spans="1:7" s="11" customFormat="1" ht="60.75" customHeight="1">
      <c r="A46" s="8" t="s">
        <v>14</v>
      </c>
      <c r="B46" s="10"/>
      <c r="C46" s="9"/>
      <c r="D46" s="2"/>
      <c r="E46" s="2"/>
      <c r="F46" s="2"/>
      <c r="G46" s="2"/>
    </row>
    <row r="47" spans="1:7" ht="59.25" customHeight="1">
      <c r="A47" s="8" t="s">
        <v>13</v>
      </c>
      <c r="B47" s="10"/>
      <c r="C47" s="9"/>
    </row>
    <row r="48" spans="1:7" ht="16.5">
      <c r="A48" s="8" t="s">
        <v>12</v>
      </c>
      <c r="B48" s="10"/>
      <c r="C48" s="9"/>
    </row>
    <row r="49" spans="1:7" ht="16.5">
      <c r="A49" s="8" t="s">
        <v>11</v>
      </c>
      <c r="B49" s="10"/>
      <c r="C49" s="9"/>
    </row>
    <row r="50" spans="1:7" ht="16.5">
      <c r="A50" s="8" t="s">
        <v>10</v>
      </c>
    </row>
    <row r="51" spans="1:7" ht="16.5">
      <c r="A51" s="8" t="s">
        <v>9</v>
      </c>
    </row>
    <row r="54" spans="1:7" ht="45">
      <c r="B54" s="7" t="s">
        <v>8</v>
      </c>
      <c r="C54" s="63" t="s">
        <v>7</v>
      </c>
      <c r="D54" s="64"/>
    </row>
    <row r="57" spans="1:7">
      <c r="A57" s="66" t="s">
        <v>6</v>
      </c>
      <c r="B57" s="66"/>
      <c r="C57" s="66"/>
      <c r="D57" s="66"/>
      <c r="E57" s="66"/>
      <c r="F57" s="66"/>
      <c r="G57" s="5"/>
    </row>
    <row r="58" spans="1:7">
      <c r="A58" s="67" t="s">
        <v>5</v>
      </c>
      <c r="B58" s="67"/>
      <c r="C58" s="67"/>
      <c r="D58" s="67"/>
      <c r="E58" s="67"/>
      <c r="F58" s="67"/>
      <c r="G58" s="6">
        <f>G57*0.1236</f>
        <v>0</v>
      </c>
    </row>
    <row r="59" spans="1:7" ht="29.25" customHeight="1">
      <c r="A59" s="66" t="s">
        <v>4</v>
      </c>
      <c r="B59" s="66"/>
      <c r="C59" s="66"/>
      <c r="D59" s="66"/>
      <c r="E59" s="66"/>
      <c r="F59" s="66"/>
      <c r="G59" s="5">
        <f>SUM(G57:G58)</f>
        <v>0</v>
      </c>
    </row>
    <row r="61" spans="1:7">
      <c r="B61" s="65" t="s">
        <v>3</v>
      </c>
      <c r="C61" s="65"/>
      <c r="D61" s="65"/>
      <c r="E61" s="65"/>
      <c r="F61" s="65"/>
      <c r="G61" s="65"/>
    </row>
    <row r="62" spans="1:7">
      <c r="B62" s="65"/>
      <c r="C62" s="65"/>
      <c r="D62" s="65"/>
      <c r="E62" s="65"/>
      <c r="F62" s="65"/>
      <c r="G62" s="65"/>
    </row>
    <row r="63" spans="1:7">
      <c r="B63" s="65"/>
      <c r="C63" s="65"/>
      <c r="D63" s="65"/>
      <c r="E63" s="65"/>
      <c r="F63" s="65"/>
      <c r="G63" s="65"/>
    </row>
    <row r="64" spans="1:7">
      <c r="B64" s="65"/>
      <c r="C64" s="65"/>
      <c r="D64" s="65"/>
      <c r="E64" s="65"/>
      <c r="F64" s="65"/>
      <c r="G64" s="65"/>
    </row>
    <row r="65" spans="1:7">
      <c r="B65" s="4"/>
      <c r="C65" s="4"/>
      <c r="D65" s="4"/>
      <c r="E65" s="4"/>
      <c r="F65" s="4"/>
      <c r="G65" s="4"/>
    </row>
    <row r="66" spans="1:7">
      <c r="B66" s="65" t="s">
        <v>2</v>
      </c>
      <c r="C66" s="65"/>
      <c r="D66" s="65"/>
      <c r="E66" s="65"/>
      <c r="F66" s="65"/>
      <c r="G66" s="65"/>
    </row>
    <row r="67" spans="1:7">
      <c r="B67" s="65"/>
      <c r="C67" s="65"/>
      <c r="D67" s="65"/>
      <c r="E67" s="65"/>
      <c r="F67" s="65"/>
      <c r="G67" s="65"/>
    </row>
    <row r="68" spans="1:7">
      <c r="B68" s="65"/>
      <c r="C68" s="65"/>
      <c r="D68" s="65"/>
      <c r="E68" s="65"/>
      <c r="F68" s="65"/>
      <c r="G68" s="65"/>
    </row>
    <row r="69" spans="1:7">
      <c r="B69" s="65"/>
      <c r="C69" s="65"/>
      <c r="D69" s="65"/>
      <c r="E69" s="65"/>
      <c r="F69" s="65"/>
      <c r="G69" s="65"/>
    </row>
    <row r="71" spans="1:7">
      <c r="B71" s="65" t="s">
        <v>1</v>
      </c>
      <c r="C71" s="65"/>
      <c r="D71" s="65"/>
      <c r="E71" s="65"/>
      <c r="F71" s="65"/>
      <c r="G71" s="65"/>
    </row>
    <row r="72" spans="1:7">
      <c r="B72" s="65"/>
      <c r="C72" s="65"/>
      <c r="D72" s="65"/>
      <c r="E72" s="65"/>
      <c r="F72" s="65"/>
      <c r="G72" s="65"/>
    </row>
    <row r="73" spans="1:7">
      <c r="B73" s="65"/>
      <c r="C73" s="65"/>
      <c r="D73" s="65"/>
      <c r="E73" s="65"/>
      <c r="F73" s="65"/>
      <c r="G73" s="65"/>
    </row>
    <row r="74" spans="1:7">
      <c r="B74" s="65"/>
      <c r="C74" s="65"/>
      <c r="D74" s="65"/>
      <c r="E74" s="65"/>
      <c r="F74" s="65"/>
      <c r="G74" s="65"/>
    </row>
    <row r="76" spans="1:7">
      <c r="A76" s="1"/>
      <c r="B76" s="65" t="s">
        <v>0</v>
      </c>
      <c r="C76" s="65"/>
      <c r="D76" s="65"/>
      <c r="E76" s="65"/>
      <c r="F76" s="65"/>
      <c r="G76" s="65"/>
    </row>
    <row r="77" spans="1:7">
      <c r="A77" s="1"/>
      <c r="B77" s="65"/>
      <c r="C77" s="65"/>
      <c r="D77" s="65"/>
      <c r="E77" s="65"/>
      <c r="F77" s="65"/>
      <c r="G77" s="65"/>
    </row>
    <row r="78" spans="1:7">
      <c r="A78" s="1"/>
      <c r="B78" s="65"/>
      <c r="C78" s="65"/>
      <c r="D78" s="65"/>
      <c r="E78" s="65"/>
      <c r="F78" s="65"/>
      <c r="G78" s="65"/>
    </row>
    <row r="79" spans="1:7">
      <c r="A79" s="1"/>
      <c r="B79" s="65"/>
      <c r="C79" s="65"/>
      <c r="D79" s="65"/>
      <c r="E79" s="65"/>
      <c r="F79" s="65"/>
      <c r="G79" s="65"/>
    </row>
  </sheetData>
  <mergeCells count="21">
    <mergeCell ref="A41:G41"/>
    <mergeCell ref="C54:D54"/>
    <mergeCell ref="B76:G79"/>
    <mergeCell ref="A57:F57"/>
    <mergeCell ref="A58:F58"/>
    <mergeCell ref="A59:F59"/>
    <mergeCell ref="B61:G64"/>
    <mergeCell ref="B66:G69"/>
    <mergeCell ref="B71:G74"/>
    <mergeCell ref="E38:G38"/>
    <mergeCell ref="E39:G39"/>
    <mergeCell ref="A29:F29"/>
    <mergeCell ref="A1:G1"/>
    <mergeCell ref="A2:G3"/>
    <mergeCell ref="D4:E4"/>
    <mergeCell ref="B32:G32"/>
    <mergeCell ref="B33:G33"/>
    <mergeCell ref="B34:G34"/>
    <mergeCell ref="B35:G35"/>
    <mergeCell ref="B36:G36"/>
    <mergeCell ref="B37:G37"/>
  </mergeCells>
  <conditionalFormatting sqref="B8">
    <cfRule type="duplicateValues" dxfId="7" priority="10"/>
  </conditionalFormatting>
  <conditionalFormatting sqref="B6:B7">
    <cfRule type="duplicateValues" dxfId="6" priority="9" stopIfTrue="1"/>
  </conditionalFormatting>
  <conditionalFormatting sqref="B6:B7">
    <cfRule type="duplicateValues" dxfId="5" priority="7"/>
    <cfRule type="duplicateValues" dxfId="4" priority="8"/>
  </conditionalFormatting>
  <conditionalFormatting sqref="B13:B28">
    <cfRule type="duplicateValues" dxfId="3" priority="57"/>
  </conditionalFormatting>
  <conditionalFormatting sqref="C13:C28">
    <cfRule type="duplicateValues" dxfId="2" priority="59" stopIfTrue="1"/>
  </conditionalFormatting>
  <conditionalFormatting sqref="B6:B28">
    <cfRule type="duplicateValues" dxfId="1" priority="61"/>
    <cfRule type="duplicateValues" dxfId="0" priority="62" stopIfTrue="1"/>
  </conditionalFormatting>
  <printOptions horizontalCentered="1"/>
  <pageMargins left="0.39370078740157499" right="0.196850393700787" top="0.31" bottom="0.196850393700787" header="0.196850393700787" footer="0.196850393700787"/>
  <pageSetup paperSize="9" scale="66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T-2421-45-06-01-01-002</vt:lpstr>
      <vt:lpstr>'T-2421-45-06-01-01-002'!Print_Area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services cost.xlsx</dc:title>
  <dc:creator>Rajitha</dc:creator>
  <cp:lastModifiedBy>Vamshi</cp:lastModifiedBy>
  <cp:lastPrinted>2025-02-15T05:18:11Z</cp:lastPrinted>
  <dcterms:created xsi:type="dcterms:W3CDTF">2022-09-01T11:38:40Z</dcterms:created>
  <dcterms:modified xsi:type="dcterms:W3CDTF">2025-02-15T06:12:17Z</dcterms:modified>
</cp:coreProperties>
</file>