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filterPrivacy="1" defaultThemeVersion="124226"/>
  <bookViews>
    <workbookView xWindow="240" yWindow="225" windowWidth="14805" windowHeight="7890" tabRatio="966" activeTab="12"/>
  </bookViews>
  <sheets>
    <sheet name="Anthaipally" sheetId="36" r:id="rId1"/>
    <sheet name="Sainagar" sheetId="37" r:id="rId2"/>
    <sheet name="Zaheerabad SS" sheetId="30" r:id="rId3"/>
    <sheet name="Arutla SS" sheetId="10" r:id="rId4"/>
    <sheet name="Gudpally SS" sheetId="12" r:id="rId5"/>
    <sheet name="Gopanpally SS" sheetId="11" r:id="rId6"/>
    <sheet name="Thimmapur SS" sheetId="17" r:id="rId7"/>
    <sheet name="Sadasivapet SS" sheetId="16" r:id="rId8"/>
    <sheet name="Symphony SS" sheetId="8" r:id="rId9"/>
    <sheet name="pocharam SS" sheetId="14" r:id="rId10"/>
    <sheet name="Rajampet SS" sheetId="15" r:id="rId11"/>
    <sheet name="Peddapur SS" sheetId="13" r:id="rId12"/>
    <sheet name="Venkatapura SS" sheetId="7" r:id="rId13"/>
  </sheets>
  <definedNames>
    <definedName name="_xlnm._FilterDatabase" localSheetId="0" hidden="1">Anthaipally!$A$5:$N$5</definedName>
    <definedName name="_xlnm.Print_Area" localSheetId="0">Anthaipally!$A$1:$I$502</definedName>
    <definedName name="_xlnm.Print_Area" localSheetId="3">'Arutla SS'!$A$1:$J$326</definedName>
    <definedName name="_xlnm.Print_Area" localSheetId="5">'Gopanpally SS'!$A$1:$J$293</definedName>
    <definedName name="_xlnm.Print_Area" localSheetId="4">'Gudpally SS'!$A$1:$J$300</definedName>
    <definedName name="_xlnm.Print_Area" localSheetId="11">'Peddapur SS'!$A$1:$J$291</definedName>
    <definedName name="_xlnm.Print_Area" localSheetId="10">'Rajampet SS'!$A$1:$J$281</definedName>
    <definedName name="_xlnm.Print_Area" localSheetId="7">'Sadasivapet SS'!$A$1:$J$280</definedName>
    <definedName name="_xlnm.Print_Area" localSheetId="1">Sainagar!$A$1:$I$451</definedName>
    <definedName name="_xlnm.Print_Area" localSheetId="8">'Symphony SS'!$A$1:$J$383</definedName>
    <definedName name="_xlnm.Print_Area" localSheetId="6">'Thimmapur SS'!$A$1:$J$324</definedName>
    <definedName name="_xlnm.Print_Area" localSheetId="12">'Venkatapura SS'!$A$1:$J$356</definedName>
    <definedName name="_xlnm.Print_Area" localSheetId="2">'Zaheerabad SS'!$A$1:$J$313</definedName>
    <definedName name="_xlnm.Print_Titles" localSheetId="0">Anthaipally!$5:$5</definedName>
    <definedName name="_xlnm.Print_Titles" localSheetId="3">'Arutla SS'!$3:$3</definedName>
    <definedName name="_xlnm.Print_Titles" localSheetId="5">'Gopanpally SS'!$3:$3</definedName>
    <definedName name="_xlnm.Print_Titles" localSheetId="4">'Gudpally SS'!$3:$3</definedName>
    <definedName name="_xlnm.Print_Titles" localSheetId="8">'Symphony SS'!$3:$3</definedName>
    <definedName name="_xlnm.Print_Titles" localSheetId="6">'Thimmapur SS'!$3:$3</definedName>
    <definedName name="_xlnm.Print_Titles" localSheetId="2">'Zaheerabad SS'!$3:$3</definedName>
  </definedNames>
  <calcPr calcId="124519"/>
</workbook>
</file>

<file path=xl/calcChain.xml><?xml version="1.0" encoding="utf-8"?>
<calcChain xmlns="http://schemas.openxmlformats.org/spreadsheetml/2006/main">
  <c r="I461" i="37"/>
  <c r="I445"/>
  <c r="I444"/>
  <c r="I443"/>
  <c r="I442"/>
  <c r="I441"/>
  <c r="I440"/>
  <c r="I439"/>
  <c r="I438"/>
  <c r="I437"/>
  <c r="I436"/>
  <c r="I435"/>
  <c r="I434"/>
  <c r="I433"/>
  <c r="I432"/>
  <c r="I431"/>
  <c r="I430"/>
  <c r="I429"/>
  <c r="I428"/>
  <c r="I427"/>
  <c r="I426"/>
  <c r="I425"/>
  <c r="I424"/>
  <c r="I423"/>
  <c r="I422"/>
  <c r="I421"/>
  <c r="I420"/>
  <c r="I419"/>
  <c r="I418"/>
  <c r="I417"/>
  <c r="I416"/>
  <c r="I415"/>
  <c r="I414"/>
  <c r="I413"/>
  <c r="I412"/>
  <c r="I411"/>
  <c r="I410"/>
  <c r="I409"/>
  <c r="I408"/>
  <c r="I407"/>
  <c r="I406"/>
  <c r="I405"/>
  <c r="I404"/>
  <c r="I403"/>
  <c r="I402"/>
  <c r="I401"/>
  <c r="I400"/>
  <c r="I399"/>
  <c r="I398"/>
  <c r="I397"/>
  <c r="I396"/>
  <c r="I395"/>
  <c r="I393"/>
  <c r="I392"/>
  <c r="I391"/>
  <c r="I390"/>
  <c r="I389"/>
  <c r="I388"/>
  <c r="I387"/>
  <c r="I386"/>
  <c r="I385"/>
  <c r="I384"/>
  <c r="I383"/>
  <c r="I382"/>
  <c r="I381"/>
  <c r="I380"/>
  <c r="I379"/>
  <c r="I378"/>
  <c r="I376"/>
  <c r="I375"/>
  <c r="I374"/>
  <c r="I373"/>
  <c r="I372"/>
  <c r="I371"/>
  <c r="I370"/>
  <c r="I369"/>
  <c r="I368"/>
  <c r="I367"/>
  <c r="I366"/>
  <c r="I365"/>
  <c r="I363"/>
  <c r="I362"/>
  <c r="I361"/>
  <c r="I360"/>
  <c r="I359"/>
  <c r="I446" s="1"/>
  <c r="I350"/>
  <c r="I349"/>
  <c r="I348"/>
  <c r="I347"/>
  <c r="I346"/>
  <c r="I345"/>
  <c r="I344"/>
  <c r="I343"/>
  <c r="I342"/>
  <c r="I341"/>
  <c r="I340"/>
  <c r="I339"/>
  <c r="I338"/>
  <c r="I337"/>
  <c r="I336"/>
  <c r="I335"/>
  <c r="I334"/>
  <c r="I333"/>
  <c r="I332"/>
  <c r="I331"/>
  <c r="I330"/>
  <c r="I329"/>
  <c r="I328"/>
  <c r="I327"/>
  <c r="I326"/>
  <c r="I325"/>
  <c r="I324"/>
  <c r="I323"/>
  <c r="I322"/>
  <c r="I321"/>
  <c r="I320"/>
  <c r="I319"/>
  <c r="I318"/>
  <c r="I317"/>
  <c r="I316"/>
  <c r="I315"/>
  <c r="I314"/>
  <c r="I313"/>
  <c r="I312"/>
  <c r="I311"/>
  <c r="I310"/>
  <c r="I309"/>
  <c r="I308"/>
  <c r="I307"/>
  <c r="I306"/>
  <c r="I305"/>
  <c r="I304"/>
  <c r="I303"/>
  <c r="I302"/>
  <c r="I301"/>
  <c r="I300"/>
  <c r="I299"/>
  <c r="I298"/>
  <c r="I297"/>
  <c r="I296"/>
  <c r="I295"/>
  <c r="I294"/>
  <c r="I293"/>
  <c r="I292"/>
  <c r="I291"/>
  <c r="I290"/>
  <c r="I289"/>
  <c r="I288"/>
  <c r="I287"/>
  <c r="I286"/>
  <c r="I285"/>
  <c r="I284"/>
  <c r="I283"/>
  <c r="I282"/>
  <c r="I281"/>
  <c r="I280"/>
  <c r="I279"/>
  <c r="I278"/>
  <c r="I277"/>
  <c r="I276"/>
  <c r="I275"/>
  <c r="I274"/>
  <c r="I273"/>
  <c r="I272"/>
  <c r="I271"/>
  <c r="I270"/>
  <c r="I269"/>
  <c r="I351" s="1"/>
  <c r="I353" s="1"/>
  <c r="I267"/>
  <c r="I266"/>
  <c r="I265"/>
  <c r="I264"/>
  <c r="I263"/>
  <c r="I262"/>
  <c r="I261"/>
  <c r="I260"/>
  <c r="I259"/>
  <c r="I258"/>
  <c r="I257"/>
  <c r="I256"/>
  <c r="I255"/>
  <c r="I254"/>
  <c r="I253"/>
  <c r="I252"/>
  <c r="I251"/>
  <c r="I250"/>
  <c r="I249"/>
  <c r="I248"/>
  <c r="I247"/>
  <c r="I246"/>
  <c r="I245"/>
  <c r="I244"/>
  <c r="I243"/>
  <c r="I242"/>
  <c r="I241"/>
  <c r="I240"/>
  <c r="I239"/>
  <c r="I238"/>
  <c r="I237"/>
  <c r="I236"/>
  <c r="I235"/>
  <c r="I234"/>
  <c r="I233"/>
  <c r="I232"/>
  <c r="I231"/>
  <c r="I230"/>
  <c r="I229"/>
  <c r="I228"/>
  <c r="I227"/>
  <c r="I226"/>
  <c r="I225"/>
  <c r="I224"/>
  <c r="I223"/>
  <c r="I222"/>
  <c r="I221"/>
  <c r="I220"/>
  <c r="I219"/>
  <c r="I218"/>
  <c r="I217"/>
  <c r="I216"/>
  <c r="I215"/>
  <c r="I214"/>
  <c r="I213"/>
  <c r="I212"/>
  <c r="I211"/>
  <c r="I210"/>
  <c r="I209"/>
  <c r="I208"/>
  <c r="I207"/>
  <c r="I206"/>
  <c r="I205"/>
  <c r="I204"/>
  <c r="I203"/>
  <c r="I202"/>
  <c r="I201"/>
  <c r="I200"/>
  <c r="I199"/>
  <c r="I268" s="1"/>
  <c r="I197"/>
  <c r="I196"/>
  <c r="I195"/>
  <c r="I194"/>
  <c r="I193"/>
  <c r="I192"/>
  <c r="I191"/>
  <c r="I190"/>
  <c r="I189"/>
  <c r="I188"/>
  <c r="I187"/>
  <c r="I186"/>
  <c r="I185"/>
  <c r="I184"/>
  <c r="I183"/>
  <c r="I182"/>
  <c r="I181"/>
  <c r="I180"/>
  <c r="I179"/>
  <c r="I178"/>
  <c r="I177"/>
  <c r="I176"/>
  <c r="I175"/>
  <c r="I174"/>
  <c r="I173"/>
  <c r="I172"/>
  <c r="I171"/>
  <c r="I170"/>
  <c r="I169"/>
  <c r="I168"/>
  <c r="I167"/>
  <c r="I166"/>
  <c r="I165"/>
  <c r="I164"/>
  <c r="I163"/>
  <c r="I162"/>
  <c r="I161"/>
  <c r="I160"/>
  <c r="I159"/>
  <c r="I158"/>
  <c r="I157"/>
  <c r="I156"/>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5"/>
  <c r="I24"/>
  <c r="I23"/>
  <c r="I22"/>
  <c r="I21"/>
  <c r="I20"/>
  <c r="I19"/>
  <c r="I18"/>
  <c r="I17"/>
  <c r="I16"/>
  <c r="I15"/>
  <c r="I14"/>
  <c r="I13"/>
  <c r="I12"/>
  <c r="I11"/>
  <c r="I10"/>
  <c r="I9"/>
  <c r="I8"/>
  <c r="I7"/>
  <c r="I6"/>
  <c r="I5"/>
  <c r="I198" s="1"/>
  <c r="I450" l="1"/>
  <c r="I447"/>
  <c r="I448" s="1"/>
  <c r="I354"/>
  <c r="I355" s="1"/>
  <c r="I451" l="1"/>
  <c r="I512" i="36" l="1"/>
  <c r="I496"/>
  <c r="I495"/>
  <c r="I494"/>
  <c r="I493"/>
  <c r="I492"/>
  <c r="I491"/>
  <c r="I490"/>
  <c r="I489"/>
  <c r="I488"/>
  <c r="I487"/>
  <c r="I486"/>
  <c r="I485"/>
  <c r="I484"/>
  <c r="I483"/>
  <c r="I482"/>
  <c r="I481"/>
  <c r="I480"/>
  <c r="I479"/>
  <c r="I478"/>
  <c r="I477"/>
  <c r="I476"/>
  <c r="I475"/>
  <c r="I474"/>
  <c r="I473"/>
  <c r="I472"/>
  <c r="I471"/>
  <c r="I470"/>
  <c r="I469"/>
  <c r="I468"/>
  <c r="I467"/>
  <c r="I466"/>
  <c r="I465"/>
  <c r="I464"/>
  <c r="I463"/>
  <c r="I462"/>
  <c r="I461"/>
  <c r="I460"/>
  <c r="I459"/>
  <c r="I458"/>
  <c r="I457"/>
  <c r="I456"/>
  <c r="I455"/>
  <c r="I454"/>
  <c r="I453"/>
  <c r="I452"/>
  <c r="I451"/>
  <c r="I450"/>
  <c r="I449"/>
  <c r="I448"/>
  <c r="I447"/>
  <c r="I446"/>
  <c r="I445"/>
  <c r="I444"/>
  <c r="I443"/>
  <c r="I442"/>
  <c r="I441"/>
  <c r="I440"/>
  <c r="I439"/>
  <c r="I438"/>
  <c r="I437"/>
  <c r="I436"/>
  <c r="I435"/>
  <c r="I434"/>
  <c r="I433"/>
  <c r="I432"/>
  <c r="I431"/>
  <c r="I430"/>
  <c r="I429"/>
  <c r="I427"/>
  <c r="I426"/>
  <c r="I425"/>
  <c r="I424"/>
  <c r="I423"/>
  <c r="I422"/>
  <c r="I421"/>
  <c r="I420"/>
  <c r="I419"/>
  <c r="I418"/>
  <c r="I417"/>
  <c r="I416"/>
  <c r="I414"/>
  <c r="I413"/>
  <c r="I412"/>
  <c r="I411"/>
  <c r="I497" s="1"/>
  <c r="I498" s="1"/>
  <c r="I499" s="1"/>
  <c r="I403"/>
  <c r="I402"/>
  <c r="I401"/>
  <c r="I400"/>
  <c r="I399"/>
  <c r="I398"/>
  <c r="I397"/>
  <c r="I396"/>
  <c r="I395"/>
  <c r="I394"/>
  <c r="I393"/>
  <c r="I392"/>
  <c r="I391"/>
  <c r="I390"/>
  <c r="I389"/>
  <c r="I388"/>
  <c r="I387"/>
  <c r="I386"/>
  <c r="I385"/>
  <c r="I384"/>
  <c r="I383"/>
  <c r="I382"/>
  <c r="I381"/>
  <c r="I380"/>
  <c r="I379"/>
  <c r="I378"/>
  <c r="I377"/>
  <c r="I376"/>
  <c r="I375"/>
  <c r="I374"/>
  <c r="I373"/>
  <c r="I372"/>
  <c r="I371"/>
  <c r="I370"/>
  <c r="I369"/>
  <c r="I368"/>
  <c r="I367"/>
  <c r="I366"/>
  <c r="I365"/>
  <c r="I364"/>
  <c r="I363"/>
  <c r="I404" s="1"/>
  <c r="I361"/>
  <c r="I360"/>
  <c r="I359"/>
  <c r="I358"/>
  <c r="I357"/>
  <c r="I356"/>
  <c r="I355"/>
  <c r="I354"/>
  <c r="I353"/>
  <c r="I352"/>
  <c r="I351"/>
  <c r="I350"/>
  <c r="I349"/>
  <c r="I348"/>
  <c r="I347"/>
  <c r="I346"/>
  <c r="I345"/>
  <c r="I344"/>
  <c r="I343"/>
  <c r="I342"/>
  <c r="I341"/>
  <c r="I340"/>
  <c r="I339"/>
  <c r="I338"/>
  <c r="I337"/>
  <c r="I336"/>
  <c r="I335"/>
  <c r="I334"/>
  <c r="I333"/>
  <c r="I332"/>
  <c r="I331"/>
  <c r="I330"/>
  <c r="I329"/>
  <c r="I328"/>
  <c r="I327"/>
  <c r="I326"/>
  <c r="I362" s="1"/>
  <c r="I324"/>
  <c r="I323"/>
  <c r="I322"/>
  <c r="I321"/>
  <c r="I320"/>
  <c r="I319"/>
  <c r="I318"/>
  <c r="I317"/>
  <c r="I316"/>
  <c r="I315"/>
  <c r="I314"/>
  <c r="I313"/>
  <c r="I312"/>
  <c r="I311"/>
  <c r="I310"/>
  <c r="I309"/>
  <c r="I308"/>
  <c r="I307"/>
  <c r="I306"/>
  <c r="I305"/>
  <c r="I304"/>
  <c r="I303"/>
  <c r="I302"/>
  <c r="I301"/>
  <c r="I300"/>
  <c r="I299"/>
  <c r="I298"/>
  <c r="I297"/>
  <c r="I296"/>
  <c r="I295"/>
  <c r="I294"/>
  <c r="I293"/>
  <c r="I292"/>
  <c r="I291"/>
  <c r="I290"/>
  <c r="I289"/>
  <c r="I288"/>
  <c r="I287"/>
  <c r="I286"/>
  <c r="I285"/>
  <c r="I284"/>
  <c r="I283"/>
  <c r="I282"/>
  <c r="I281"/>
  <c r="I280"/>
  <c r="I279"/>
  <c r="I278"/>
  <c r="I277"/>
  <c r="I276"/>
  <c r="I275"/>
  <c r="I274"/>
  <c r="I273"/>
  <c r="I325" s="1"/>
  <c r="I271"/>
  <c r="I270"/>
  <c r="I269"/>
  <c r="I268"/>
  <c r="I267"/>
  <c r="I266"/>
  <c r="I265"/>
  <c r="I264"/>
  <c r="I263"/>
  <c r="I262"/>
  <c r="I261"/>
  <c r="I260"/>
  <c r="I259"/>
  <c r="I258"/>
  <c r="I257"/>
  <c r="I256"/>
  <c r="I255"/>
  <c r="I254"/>
  <c r="I253"/>
  <c r="I252"/>
  <c r="I251"/>
  <c r="I250"/>
  <c r="I249"/>
  <c r="I248"/>
  <c r="I247"/>
  <c r="I246"/>
  <c r="I245"/>
  <c r="I244"/>
  <c r="I243"/>
  <c r="I242"/>
  <c r="I241"/>
  <c r="I240"/>
  <c r="I239"/>
  <c r="I238"/>
  <c r="I237"/>
  <c r="I236"/>
  <c r="I235"/>
  <c r="I234"/>
  <c r="I233"/>
  <c r="I232"/>
  <c r="I231"/>
  <c r="I230"/>
  <c r="I229"/>
  <c r="I228"/>
  <c r="I227"/>
  <c r="I226"/>
  <c r="I225"/>
  <c r="I224"/>
  <c r="I223"/>
  <c r="I222"/>
  <c r="I221"/>
  <c r="I220"/>
  <c r="I219"/>
  <c r="I218"/>
  <c r="I217"/>
  <c r="I216"/>
  <c r="I272" s="1"/>
  <c r="I214"/>
  <c r="I213"/>
  <c r="I212"/>
  <c r="I211"/>
  <c r="I210"/>
  <c r="I209"/>
  <c r="I208"/>
  <c r="I207"/>
  <c r="I206"/>
  <c r="I205"/>
  <c r="I204"/>
  <c r="I203"/>
  <c r="I202"/>
  <c r="I201"/>
  <c r="I200"/>
  <c r="I199"/>
  <c r="I198"/>
  <c r="I197"/>
  <c r="I196"/>
  <c r="I195"/>
  <c r="I194"/>
  <c r="I193"/>
  <c r="I192"/>
  <c r="I191"/>
  <c r="I190"/>
  <c r="I189"/>
  <c r="I188"/>
  <c r="I187"/>
  <c r="I186"/>
  <c r="I185"/>
  <c r="I184"/>
  <c r="I183"/>
  <c r="I182"/>
  <c r="I181"/>
  <c r="I180"/>
  <c r="I179"/>
  <c r="I178"/>
  <c r="I177"/>
  <c r="I176"/>
  <c r="I175"/>
  <c r="I174"/>
  <c r="I173"/>
  <c r="I172"/>
  <c r="I171"/>
  <c r="I170"/>
  <c r="I169"/>
  <c r="I168"/>
  <c r="I167"/>
  <c r="I166"/>
  <c r="I165"/>
  <c r="I164"/>
  <c r="I163"/>
  <c r="I162"/>
  <c r="I161"/>
  <c r="I160"/>
  <c r="I159"/>
  <c r="I158"/>
  <c r="I157"/>
  <c r="I156"/>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5"/>
  <c r="I24"/>
  <c r="I23"/>
  <c r="I22"/>
  <c r="I21"/>
  <c r="I20"/>
  <c r="I19"/>
  <c r="I18"/>
  <c r="I17"/>
  <c r="I16"/>
  <c r="I15"/>
  <c r="I14"/>
  <c r="I13"/>
  <c r="I12"/>
  <c r="I11"/>
  <c r="I10"/>
  <c r="I9"/>
  <c r="I8"/>
  <c r="I7"/>
  <c r="I6"/>
  <c r="I215" s="1"/>
  <c r="I405" l="1"/>
  <c r="J355" i="7"/>
  <c r="J356" s="1"/>
  <c r="J291" i="13"/>
  <c r="I406" i="36" l="1"/>
  <c r="I500"/>
  <c r="I407"/>
  <c r="I501" s="1"/>
  <c r="J204" i="13" l="1"/>
  <c r="J203"/>
  <c r="J202"/>
  <c r="J201"/>
  <c r="J200"/>
  <c r="J199"/>
  <c r="J198"/>
  <c r="J197"/>
  <c r="J196"/>
  <c r="J195"/>
  <c r="J194"/>
  <c r="J193"/>
  <c r="J192"/>
  <c r="J191"/>
  <c r="J190"/>
  <c r="J189"/>
  <c r="J188"/>
  <c r="J187"/>
  <c r="J186"/>
  <c r="J185"/>
  <c r="J184"/>
  <c r="J183"/>
  <c r="J182"/>
  <c r="J181"/>
  <c r="J180"/>
  <c r="J179"/>
  <c r="J178"/>
  <c r="J177"/>
  <c r="J176"/>
  <c r="J175"/>
  <c r="J174"/>
  <c r="J173"/>
  <c r="J172"/>
  <c r="J171"/>
  <c r="J170"/>
  <c r="J169"/>
  <c r="J168"/>
  <c r="J167"/>
  <c r="J166"/>
  <c r="J165"/>
  <c r="J164"/>
  <c r="J163"/>
  <c r="J162"/>
  <c r="J161"/>
  <c r="J160"/>
  <c r="J159"/>
  <c r="J158"/>
  <c r="J157"/>
  <c r="J156"/>
  <c r="J155"/>
  <c r="J154"/>
  <c r="J153"/>
  <c r="J152"/>
  <c r="J151"/>
  <c r="J150"/>
  <c r="J149"/>
  <c r="J148"/>
  <c r="J147"/>
  <c r="J146"/>
  <c r="J145"/>
  <c r="J144"/>
  <c r="J143"/>
  <c r="J142"/>
  <c r="J141"/>
  <c r="J140"/>
  <c r="J139"/>
  <c r="J138"/>
  <c r="J137"/>
  <c r="J136"/>
  <c r="J135"/>
  <c r="J134"/>
  <c r="J133"/>
  <c r="J132"/>
  <c r="J131"/>
  <c r="J130"/>
  <c r="J129"/>
  <c r="J128"/>
  <c r="J127"/>
  <c r="J126"/>
  <c r="J125"/>
  <c r="J124"/>
  <c r="J123"/>
  <c r="J122"/>
  <c r="J121"/>
  <c r="J120"/>
  <c r="J119"/>
  <c r="J118"/>
  <c r="J117"/>
  <c r="J116"/>
  <c r="J115"/>
  <c r="J114"/>
  <c r="J113"/>
  <c r="J112"/>
  <c r="J111"/>
  <c r="J110"/>
  <c r="J109"/>
  <c r="J108"/>
  <c r="J107"/>
  <c r="J106"/>
  <c r="J105"/>
  <c r="J104"/>
  <c r="J103"/>
  <c r="J102"/>
  <c r="J101"/>
  <c r="J100"/>
  <c r="J99"/>
  <c r="J98"/>
  <c r="J97"/>
  <c r="J96"/>
  <c r="J95"/>
  <c r="J94"/>
  <c r="J93"/>
  <c r="J92"/>
  <c r="J91"/>
  <c r="J90"/>
  <c r="J89"/>
  <c r="J88"/>
  <c r="J87"/>
  <c r="J86"/>
  <c r="J85"/>
  <c r="J84"/>
  <c r="J83"/>
  <c r="J82"/>
  <c r="J81"/>
  <c r="J80"/>
  <c r="J79"/>
  <c r="J78"/>
  <c r="J77"/>
  <c r="J76"/>
  <c r="J75"/>
  <c r="J74"/>
  <c r="J73"/>
  <c r="J72"/>
  <c r="J71"/>
  <c r="J70"/>
  <c r="J69"/>
  <c r="J68"/>
  <c r="J67"/>
  <c r="J66"/>
  <c r="J65"/>
  <c r="J64"/>
  <c r="J63"/>
  <c r="J62"/>
  <c r="J61"/>
  <c r="J60"/>
  <c r="J59"/>
  <c r="J58"/>
  <c r="J57"/>
  <c r="J56"/>
  <c r="J55"/>
  <c r="J54"/>
  <c r="J53"/>
  <c r="J52"/>
  <c r="J51"/>
  <c r="J50"/>
  <c r="J49"/>
  <c r="J48"/>
  <c r="J47"/>
  <c r="J46"/>
  <c r="J45"/>
  <c r="J44"/>
  <c r="J43"/>
  <c r="J42"/>
  <c r="J41"/>
  <c r="J40"/>
  <c r="J39"/>
  <c r="J38"/>
  <c r="J37"/>
  <c r="J36"/>
  <c r="J35"/>
  <c r="J34"/>
  <c r="J33"/>
  <c r="J32"/>
  <c r="J31"/>
  <c r="J30"/>
  <c r="J29"/>
  <c r="J28"/>
  <c r="J27"/>
  <c r="J26"/>
  <c r="J25"/>
  <c r="J24"/>
  <c r="J23"/>
  <c r="J22"/>
  <c r="J21"/>
  <c r="J20"/>
  <c r="J19"/>
  <c r="J18"/>
  <c r="J17"/>
  <c r="J16"/>
  <c r="J15"/>
  <c r="J14"/>
  <c r="J13"/>
  <c r="J12"/>
  <c r="J11"/>
  <c r="J10"/>
  <c r="J9"/>
  <c r="J8"/>
  <c r="J7"/>
  <c r="J6"/>
  <c r="J5"/>
  <c r="J4"/>
  <c r="K92" s="1"/>
  <c r="J205" l="1"/>
  <c r="J265" i="7" l="1"/>
  <c r="J264"/>
  <c r="J263"/>
  <c r="J262"/>
  <c r="J261"/>
  <c r="J234"/>
  <c r="J233"/>
  <c r="J232"/>
  <c r="J231"/>
  <c r="J213"/>
  <c r="J212"/>
  <c r="J211"/>
  <c r="J210"/>
  <c r="J209"/>
  <c r="J208"/>
  <c r="J207"/>
  <c r="J174"/>
  <c r="J173"/>
  <c r="J172"/>
  <c r="J171"/>
  <c r="J170"/>
  <c r="J169"/>
  <c r="J168"/>
  <c r="J167"/>
  <c r="J166"/>
  <c r="J165"/>
  <c r="J164"/>
  <c r="J163"/>
  <c r="J162"/>
  <c r="J161"/>
  <c r="J266" l="1"/>
  <c r="L266" s="1"/>
</calcChain>
</file>

<file path=xl/sharedStrings.xml><?xml version="1.0" encoding="utf-8"?>
<sst xmlns="http://schemas.openxmlformats.org/spreadsheetml/2006/main" count="24877" uniqueCount="2934">
  <si>
    <t>EA</t>
  </si>
  <si>
    <t>SWR10393</t>
  </si>
  <si>
    <t>SWR10356</t>
  </si>
  <si>
    <t>M3</t>
  </si>
  <si>
    <t>TO</t>
  </si>
  <si>
    <t>KG</t>
  </si>
  <si>
    <t>M</t>
  </si>
  <si>
    <t>SET</t>
  </si>
  <si>
    <t>SWR10357</t>
  </si>
  <si>
    <t>SWR10461</t>
  </si>
  <si>
    <t>SMR11482</t>
  </si>
  <si>
    <t>SWR10919</t>
  </si>
  <si>
    <t>RMT</t>
  </si>
  <si>
    <t>SWR10920</t>
  </si>
  <si>
    <t>SWR10359</t>
  </si>
  <si>
    <t>SWR10881</t>
  </si>
  <si>
    <t>SWR10199</t>
  </si>
  <si>
    <t>SWR10517</t>
  </si>
  <si>
    <t>SWR11879</t>
  </si>
  <si>
    <t>SWR10348</t>
  </si>
  <si>
    <t>SMR11915</t>
  </si>
  <si>
    <t>SMR22473</t>
  </si>
  <si>
    <t>SWR10205</t>
  </si>
  <si>
    <t>SWR10523</t>
  </si>
  <si>
    <t>SWR10238</t>
  </si>
  <si>
    <t>SWR10556</t>
  </si>
  <si>
    <t>Supply of Tension Hardware 3 Bolted for single Zebra/panther with 150 mm spacing.</t>
  </si>
  <si>
    <t>SWR21240</t>
  </si>
  <si>
    <t>SWR10396</t>
  </si>
  <si>
    <t>SMR40033</t>
  </si>
  <si>
    <t>SWR10917</t>
  </si>
  <si>
    <t>Labour for Fixing of all types of clamps</t>
  </si>
  <si>
    <t>SWR10132</t>
  </si>
  <si>
    <t>SWR11861</t>
  </si>
  <si>
    <t>SWR10392</t>
  </si>
  <si>
    <t>SWR10239</t>
  </si>
  <si>
    <t>SWR10557</t>
  </si>
  <si>
    <t>SWR10198</t>
  </si>
  <si>
    <t>SWR10516</t>
  </si>
  <si>
    <t>SWR10460</t>
  </si>
  <si>
    <t>SWR10963</t>
  </si>
  <si>
    <t>SWR11892</t>
  </si>
  <si>
    <t>SWR23224</t>
  </si>
  <si>
    <t>SMR40009</t>
  </si>
  <si>
    <t>SWR10877</t>
  </si>
  <si>
    <t>SMR40010</t>
  </si>
  <si>
    <t>SWR10879</t>
  </si>
  <si>
    <t>SWR10884</t>
  </si>
  <si>
    <t>SWR20685</t>
  </si>
  <si>
    <t>SWR12331</t>
  </si>
  <si>
    <t>SWR10524</t>
  </si>
  <si>
    <t>SWR10206</t>
  </si>
  <si>
    <t>SWR12510</t>
  </si>
  <si>
    <t>L-Cable Termination to Switchgear</t>
  </si>
  <si>
    <t>SWR10402</t>
  </si>
  <si>
    <t>SWR10397</t>
  </si>
  <si>
    <t>SWR20863</t>
  </si>
  <si>
    <t>M2</t>
  </si>
  <si>
    <t>Hoisting of Insulators and hardware, stretching the conductor and stringing of 33 kV bus comprising of three phases with Single Zebra/panther conductor to a tension of 450kgs.(Bus section of 4.5mt)</t>
  </si>
  <si>
    <t>SWR11230</t>
  </si>
  <si>
    <t>DR</t>
  </si>
  <si>
    <t>SWR11231</t>
  </si>
  <si>
    <t>SWR10109</t>
  </si>
  <si>
    <t>SWR10204</t>
  </si>
  <si>
    <t>SWR10522</t>
  </si>
  <si>
    <t>SWR10387</t>
  </si>
  <si>
    <t>SWR10110</t>
  </si>
  <si>
    <t>KM</t>
  </si>
  <si>
    <t>SWR10350</t>
  </si>
  <si>
    <t>SWR10191</t>
  </si>
  <si>
    <t>SWR10509</t>
  </si>
  <si>
    <t>SWR11185</t>
  </si>
  <si>
    <t>SMR40011</t>
  </si>
  <si>
    <t>SWR10382</t>
  </si>
  <si>
    <t>SWR11954</t>
  </si>
  <si>
    <t>SWR10108</t>
  </si>
  <si>
    <t>TRANSPORT OF STEEL 10 TO 20KM</t>
  </si>
  <si>
    <t>SWR10112</t>
  </si>
  <si>
    <t>SWR10868</t>
  </si>
  <si>
    <t>SWR10867</t>
  </si>
  <si>
    <t>SWR10862</t>
  </si>
  <si>
    <t>Plastering 2 coats, 20/16 mm (1:6)/(1:4)</t>
  </si>
  <si>
    <t>SWR11089</t>
  </si>
  <si>
    <t>SWR10200</t>
  </si>
  <si>
    <t>SWR10518</t>
  </si>
  <si>
    <t>SWR10401</t>
  </si>
  <si>
    <t>SWR10266</t>
  </si>
  <si>
    <t>SWR10584</t>
  </si>
  <si>
    <t>Excavate-Pit for 33KV VCB</t>
  </si>
  <si>
    <t>Cement concrete with 40MM metal VCB plin</t>
  </si>
  <si>
    <t>SWR10614</t>
  </si>
  <si>
    <t>SWR10855</t>
  </si>
  <si>
    <t>SWR10628</t>
  </si>
  <si>
    <t>SMR22718</t>
  </si>
  <si>
    <t>S/o rail poles 90/105lb (250x2N)</t>
  </si>
  <si>
    <t>SWR10344</t>
  </si>
  <si>
    <t>SWR21321</t>
  </si>
  <si>
    <t>SWR10404</t>
  </si>
  <si>
    <t>SWR21277</t>
  </si>
  <si>
    <t>SWR10201</t>
  </si>
  <si>
    <t>SWR10519</t>
  </si>
  <si>
    <t>SWR10264</t>
  </si>
  <si>
    <t>SWR10582</t>
  </si>
  <si>
    <t>SWR10398</t>
  </si>
  <si>
    <t>SWR22093</t>
  </si>
  <si>
    <t>Providing of cable trench as per DATA-IX</t>
  </si>
  <si>
    <t>SMR40048</t>
  </si>
  <si>
    <t>Supply of FRP PT Marshalling Box</t>
  </si>
  <si>
    <t>SWR10940</t>
  </si>
  <si>
    <t>Erection of Marshalling boxes</t>
  </si>
  <si>
    <t>SWR11166</t>
  </si>
  <si>
    <t>SWR11147</t>
  </si>
  <si>
    <t>SWR12350</t>
  </si>
  <si>
    <t>SMR40044</t>
  </si>
  <si>
    <t>SMR40045</t>
  </si>
  <si>
    <t>SWR20025</t>
  </si>
  <si>
    <t>SMR40051</t>
  </si>
  <si>
    <t>SMR11594</t>
  </si>
  <si>
    <t>SWR10955</t>
  </si>
  <si>
    <t>SWR10956</t>
  </si>
  <si>
    <t>SWR10860</t>
  </si>
  <si>
    <t>SWR11267</t>
  </si>
  <si>
    <t>SWR10195</t>
  </si>
  <si>
    <t>SWR10513</t>
  </si>
  <si>
    <t>SWR20905</t>
  </si>
  <si>
    <t>SWR20102</t>
  </si>
  <si>
    <t>SWR10231</t>
  </si>
  <si>
    <t>SWR10549</t>
  </si>
  <si>
    <t>SWR10395</t>
  </si>
  <si>
    <t>SWR11920</t>
  </si>
  <si>
    <t>SWR11956</t>
  </si>
  <si>
    <t>SWR10390</t>
  </si>
  <si>
    <t>SWR10674</t>
  </si>
  <si>
    <t>SWR11923</t>
  </si>
  <si>
    <t>SWR11959</t>
  </si>
  <si>
    <t>SMR40140</t>
  </si>
  <si>
    <t>SWR10765</t>
  </si>
  <si>
    <t>SWR20032</t>
  </si>
  <si>
    <t>SWR22090</t>
  </si>
  <si>
    <t>SWR10873</t>
  </si>
  <si>
    <t>SMR40059</t>
  </si>
  <si>
    <t>Supply of Wall clock standard make</t>
  </si>
  <si>
    <t>SMR12378</t>
  </si>
  <si>
    <t>S-10ft Aluminium Ladder</t>
  </si>
  <si>
    <t>SMR40062</t>
  </si>
  <si>
    <t>Sup Alluminium Ladder for indoor works</t>
  </si>
  <si>
    <t>SMR40063</t>
  </si>
  <si>
    <t>SMR40064</t>
  </si>
  <si>
    <t>SMR40061</t>
  </si>
  <si>
    <t>SMR40057</t>
  </si>
  <si>
    <t>SMR40058</t>
  </si>
  <si>
    <t>SMR40060</t>
  </si>
  <si>
    <t>SMR40065</t>
  </si>
  <si>
    <t>SMR40066</t>
  </si>
  <si>
    <t>SMR40067</t>
  </si>
  <si>
    <t>SMR40068</t>
  </si>
  <si>
    <t>SupRubber mats( 6’x3’)size for indoorSS</t>
  </si>
  <si>
    <t>SMR40069</t>
  </si>
  <si>
    <t>Sup Stand basic cell phone with charger</t>
  </si>
  <si>
    <t>SMR40070</t>
  </si>
  <si>
    <t>Supply of Danger boards with clamps</t>
  </si>
  <si>
    <t>SMR40088</t>
  </si>
  <si>
    <t>Sup Fire Buckets Stand with Buckets</t>
  </si>
  <si>
    <t>SMR40089</t>
  </si>
  <si>
    <t>Sup Fire Extinguisher for Control Room</t>
  </si>
  <si>
    <t>SMR40087</t>
  </si>
  <si>
    <t>Sup TrollyMounted Co2 Cylinders(IS-2878)</t>
  </si>
  <si>
    <t>SMR40071</t>
  </si>
  <si>
    <t>Supply of Safety Helmet of standard make</t>
  </si>
  <si>
    <t>SMR40072</t>
  </si>
  <si>
    <t>Supply of LC Boards</t>
  </si>
  <si>
    <t>SMR40073</t>
  </si>
  <si>
    <t>Supply of Gum Boots</t>
  </si>
  <si>
    <t>SMR40074</t>
  </si>
  <si>
    <t>Supply of 5000v megger</t>
  </si>
  <si>
    <t>SMR40075</t>
  </si>
  <si>
    <t>Supply of Earth megger (1000v)</t>
  </si>
  <si>
    <t>SMR40076</t>
  </si>
  <si>
    <t>Supply of Digital clamp meter.</t>
  </si>
  <si>
    <t>SMR40086</t>
  </si>
  <si>
    <t>Sup 33/11kv S.S Permanent name board</t>
  </si>
  <si>
    <t>SMR12488</t>
  </si>
  <si>
    <t>S-Hot dip gal./Zinc bolts &amp; nuts washer</t>
  </si>
  <si>
    <t>SWR11039</t>
  </si>
  <si>
    <t>SWR21241</t>
  </si>
  <si>
    <t>SWR11702</t>
  </si>
  <si>
    <t>SWR11713</t>
  </si>
  <si>
    <t>SWR10366</t>
  </si>
  <si>
    <t>SWR10981</t>
  </si>
  <si>
    <t>SWR25089</t>
  </si>
  <si>
    <t>S&amp;E-Smart RFID marker</t>
  </si>
  <si>
    <t>SWR11037</t>
  </si>
  <si>
    <t>Cut-Tree Branch(LT/11/33)&amp;Trnsprt Debris</t>
  </si>
  <si>
    <t>SMR40081</t>
  </si>
  <si>
    <t>S-6" B Class GI pipe 5mm thck 20Kg/M</t>
  </si>
  <si>
    <t>SWR20308</t>
  </si>
  <si>
    <t>SWR10354</t>
  </si>
  <si>
    <t>SMR11485</t>
  </si>
  <si>
    <t>SWR10653</t>
  </si>
  <si>
    <t>SWR10188</t>
  </si>
  <si>
    <t>SWR10506</t>
  </si>
  <si>
    <t>SWR10343</t>
  </si>
  <si>
    <t>SWR10391</t>
  </si>
  <si>
    <t>SWR10386</t>
  </si>
  <si>
    <t>SWR11172</t>
  </si>
  <si>
    <t>SWR11153</t>
  </si>
  <si>
    <t>SMR40080</t>
  </si>
  <si>
    <t>S-4" BClass GI pipe 3.65mm thck 12.2Kg/M</t>
  </si>
  <si>
    <t>SWR10988</t>
  </si>
  <si>
    <t>SWR10921</t>
  </si>
  <si>
    <t>SWR12104</t>
  </si>
  <si>
    <t>LS</t>
  </si>
  <si>
    <t>SWR11180</t>
  </si>
  <si>
    <t>SWR10978</t>
  </si>
  <si>
    <t>Supply of Tension Hardware 3 Bolted for single Zebra/panther with 150 mm spacing</t>
  </si>
  <si>
    <t>Stringing of bus with panther conductor including jumpering etc., complete to all the equipment in SS fixing to all clamps and equipment.(3 Conductors)</t>
  </si>
  <si>
    <t>S.No</t>
  </si>
  <si>
    <t>SAP Code</t>
  </si>
  <si>
    <t>Estimate Quantity (Only figures)</t>
  </si>
  <si>
    <t>Item Detailed Specification Description</t>
  </si>
  <si>
    <t>Item Short Description</t>
  </si>
  <si>
    <t>APSS/Morth CI.Number  (Upto 200 characters)</t>
  </si>
  <si>
    <t>Rate INR upto 2 Decimals</t>
  </si>
  <si>
    <t>Amount  INR (Upto 2 Decimals)</t>
  </si>
  <si>
    <t>Plastering 2 Coats,20/16mm(1:6)(1:4)</t>
  </si>
  <si>
    <t>As per relevent standard specification</t>
  </si>
  <si>
    <t>SWR10320</t>
  </si>
  <si>
    <t>Fixing of AC/DC Panel and giving Connections to the protection equipment and Metering circuits as per the specification and standards. The 3 1/2 core 25 Sqmm power cable required from distribution box to AC/DC panel in the control room is also to be supply</t>
  </si>
  <si>
    <t>Supply and fixing of Substation board of size 3'x2.5' indicating the layout of switchyard</t>
  </si>
  <si>
    <t>Hoisting of Insulators and hardware, stretching the conductor and stringing of 11 kV bus comprising of three phases with Single Zebra/panther conductor to a tension of 450kgs.(Bus section of 3.5mt)</t>
  </si>
  <si>
    <t>Formation of Cut point for 11 KV Single Circuit line excluding
pole erection and stays</t>
  </si>
  <si>
    <t>Laying of 4 core/10 core 2.5 sq. mm.Copper control cable in aready excavation trench including cost of providing single compress glands at both ends</t>
  </si>
  <si>
    <t>Erection work</t>
  </si>
  <si>
    <t>Supply and fixing of safety instructions/Substation operation instruction board</t>
  </si>
  <si>
    <t>SMR12302</t>
  </si>
  <si>
    <t>SMR12303</t>
  </si>
  <si>
    <t>SMR22745</t>
  </si>
  <si>
    <t>SMR12315</t>
  </si>
  <si>
    <t>SMR12316</t>
  </si>
  <si>
    <t>SMR25211</t>
  </si>
  <si>
    <t>SMR12318</t>
  </si>
  <si>
    <t>SMR12324</t>
  </si>
  <si>
    <t>SMR25200</t>
  </si>
  <si>
    <t>SMR25201</t>
  </si>
  <si>
    <t>SMR25203</t>
  </si>
  <si>
    <t>SMR25204</t>
  </si>
  <si>
    <t>SMR25205</t>
  </si>
  <si>
    <t>SMR12321</t>
  </si>
  <si>
    <t>SMR12322</t>
  </si>
  <si>
    <t>SMR22223</t>
  </si>
  <si>
    <t>SMR25236</t>
  </si>
  <si>
    <t>SMR25238</t>
  </si>
  <si>
    <t>SMR22222</t>
  </si>
  <si>
    <t>SMR25207</t>
  </si>
  <si>
    <t>SMR25209</t>
  </si>
  <si>
    <t>SMR25210</t>
  </si>
  <si>
    <t>SMR25233</t>
  </si>
  <si>
    <t>SWR11955</t>
  </si>
  <si>
    <t>SWR12042</t>
  </si>
  <si>
    <t>KGS</t>
  </si>
  <si>
    <t>Geophysical investigation charges</t>
  </si>
  <si>
    <t xml:space="preserve">Geophysical investigation </t>
  </si>
  <si>
    <t>Drilling-165mm Bore Well 0 to 90M</t>
  </si>
  <si>
    <t>Drilling borewell</t>
  </si>
  <si>
    <t>Drill-165mm Bore Well 90M to 120M</t>
  </si>
  <si>
    <t>Drill-165mm Bore Well 120 M to 150M</t>
  </si>
  <si>
    <t>Drill-165mm Bore Well 150M to 180M</t>
  </si>
  <si>
    <t>Suppy &amp; fixing of 180 mm dia. 6 kg/cm2 PVC casing pipe including cost and conveyance of all materials labour charges etc complete for finished item of work.</t>
  </si>
  <si>
    <t>PVC Casing</t>
  </si>
  <si>
    <t xml:space="preserve">Supply and fixing of HDPE pipe 40mm dia. including cost and conveyance of all materials labour charges etc complete for finished item of work. </t>
  </si>
  <si>
    <t>HDPE Pipe</t>
  </si>
  <si>
    <t>Supply and Fixing of 1.5HP Texmo/Kirloskar make motor of single phase submersible of multiple stage including all materials and labour charges complete for finished item.</t>
  </si>
  <si>
    <t>1.5HP submersbile pump</t>
  </si>
  <si>
    <t>Supply and fixing of 2.5mm single core copper cable complete for finished item.</t>
  </si>
  <si>
    <t>Copper cable</t>
  </si>
  <si>
    <t>Supply and Fixing of Flange Clamps including cost and conveyance of all materials</t>
  </si>
  <si>
    <t>Flange Clamps</t>
  </si>
  <si>
    <t>Supply and erecting D.O.L Starter 250V, Single phase, 50Hz with SS enclouser comprising of contactor with bi-metallic relay with necessary push buttons, transportation and all labour charges etc. complete.</t>
  </si>
  <si>
    <t>Single phase starter</t>
  </si>
  <si>
    <t>Hiring of JCB for site levelling and cleaning</t>
  </si>
  <si>
    <t>Hiring of JCB</t>
  </si>
  <si>
    <t>H</t>
  </si>
  <si>
    <t>Earth Work Mass Excavation  to a depth as directed, in soils such as Mixture of Gravel and Soft Disintegrated Rock like Shales, Ordinary Gravel, Stoney Earth and Earth Mixed with Fair Sized Boulders and in all conditions such as dry, wet, slurry etc.and in dense or hard soils, disposal and depositing of excavated soil  with intial lead of 10 mt and intial lift of 2m  or as directed, including cost and conveyance of all materials, ramping and lifting of materials, and labour charges, hire charges of machinery, tools &amp; plants, bailing of water (either sub soil water, storm water, rain water, surface water or of any kind) if any at any stage of work until all works below ground level is finished to the satisfaction ,and from work such as shoring, timbering, strutting with required supports etc. for the work and removal of form work after completion of work etc all complete</t>
  </si>
  <si>
    <t>Earth Work Mass Excavation</t>
  </si>
  <si>
    <t xml:space="preserve">Back Filling  the foundation Columns, for lift wells ,Staircase foundation ,U.G Sump Septic tank, Road work ,storm water drain ,cable trench,soak pit and outside of hte reataining wall with the useful avilable excavated earth ,in layers not exceeding 150mm thick, conslidating each deposited layer by eatering and ramming including cost and conveyance of all materials labour chargess,hire charges of T&amp;P,all leads and lifts etc,complete for finished item of work </t>
  </si>
  <si>
    <t xml:space="preserve">Back Filling </t>
  </si>
  <si>
    <t>Providing and laying  Plain Cement concrete of (1:4:8) for levelling course using 40mm size hard broaken Granite stone including cost and conveyance of all materials, se HBG metal for foundations and leveling course, including cost and conveyance of all materials,seignorage, water, labour charges, hire  charges of nachinery, at all levels, depths,heights and floors consolidation by watering ,ramming in layers,bailing of water if any, and removal of form work after completion of work curing for reqired number of days,all incidental charges etc complete for finished item of work.</t>
  </si>
  <si>
    <t>PCC (1:4:8) 40mm metal</t>
  </si>
  <si>
    <t xml:space="preserve">Providing and laying Plain Cement Concrete of (1:2:4) with well graded machine crushed granite metal of 20mm nominal size from approved quarry for Bed Blocks, Hold Fasts including cost and conveyance of all materials, labour charges,hire charges of machnery,with all leads and lifts, for all floors curing for required number of days, all  incidental charges etc complete for  finished item work </t>
  </si>
  <si>
    <t>PCC (1:2:4) 20mm metal</t>
  </si>
  <si>
    <t xml:space="preserve">CRS masonry in CM(1:6) using Hard Granite Stones including cost and conveyance of all materials, seignorage charges, labour charge for construction and for dressing stones to required size and shape, dewatering,scaffolding,cutting for all leads and lifts, all incidental charges etc .complete for finished item of work </t>
  </si>
  <si>
    <t>CRS Masonary</t>
  </si>
  <si>
    <t xml:space="preserve">Supplying and filling with borrowed gravel, watering, ramming, consolidating thoroughly complying with the standard specification including cost and conveyance of all materials, labour charges,hire charges of machnery,with all leads and  incidental charges etc complete for finished item work </t>
  </si>
  <si>
    <t xml:space="preserve"> filling with gravel</t>
  </si>
  <si>
    <t>RCC Footings</t>
  </si>
  <si>
    <t>b)Columns</t>
  </si>
  <si>
    <t>RCC Columns</t>
  </si>
  <si>
    <t>c)Plinth beams</t>
  </si>
  <si>
    <t>RCC Plinth beams</t>
  </si>
  <si>
    <t>d)Roof beams</t>
  </si>
  <si>
    <t>RCC Roof beams</t>
  </si>
  <si>
    <t>e)Lintels</t>
  </si>
  <si>
    <t>RCC Lintels</t>
  </si>
  <si>
    <t>f)Sun shade 0.6m width 3" thick</t>
  </si>
  <si>
    <t>RCC Sunshades</t>
  </si>
  <si>
    <t xml:space="preserve">g)Slab </t>
  </si>
  <si>
    <t>RCC Slab</t>
  </si>
  <si>
    <t>Brick masonary</t>
  </si>
  <si>
    <t xml:space="preserve">Providing High Yield Strength Deformed (HYSD)/ Thermo Mechanically Treated (TMT) / Mild steel (MS) steel bars (Fe 415/ Fe 500 grade as per IS 1786-1979) of different diameters for RCC works , including labour charges for straightening, cutting, bending to required sizes and shapes, placing in position with cover blocks of approved materials and size and tying and lap-splicing with binding wire of 18 SWG, forming grills for reinforcement work as per approved designs and drawings, including cost and conveyance of steel bars, including all wastages such as overlaps, couplings, chairs, spacer bars including cost and conveyance of binding wire, cover blocks and all incidental, operational, labour charges such as cutting, bending, placing in position, tying including sales and other taxes on all materials etc.,complete for finished item of work </t>
  </si>
  <si>
    <t>HYSD Steel</t>
  </si>
  <si>
    <t>MT</t>
  </si>
  <si>
    <t>Plastering 20mm thick</t>
  </si>
  <si>
    <t>Raised pointing in CM(1:3) including curing, cost and conveyance of all materials and labour charges for complete item of work.</t>
  </si>
  <si>
    <t xml:space="preserve">Raised pointing </t>
  </si>
  <si>
    <t>Providing impervious coat over RCC roof slab surfaces to requried slopes with 20mm thick in CM 1:3 pro mixed with approved brand of water proofing compound as the rate of 1 kg per bag of cement including cost and conveyance of all materials, water, all labour charges, chemicals, curing for specifed number of days,rounding off junctions of wall and slab, all leads, lifts, heights,levels and floors etc.complete for finished item of work.</t>
  </si>
  <si>
    <t xml:space="preserve">impervious coat </t>
  </si>
  <si>
    <t xml:space="preserve">Providing Reinforced cement Drop Walls in CM 1:2 of 40mm thick over rabbit wire mesh including cost and conveyance of all meterials, labour charges, curing for specified number of days,at all levels, floors, height, leads and lifts, seignioage charges all incidental charges etc . complete, but excluding cost of steel as per the approved drawing for finished item of work </t>
  </si>
  <si>
    <t xml:space="preserve">RCM  Drop Walls </t>
  </si>
  <si>
    <t xml:space="preserve">Supply and fixing of doors with the frames of the door shall be made well seasoned MT wood of cross section 100x75mm. The shutter shall be made ISI mark flushed door with two coats of synthetic enamel paint of approved color over one coat of primer over luppum with spary on both sides with 3 no 150mm hinges, 1 no door stoper, 1 no 250mm aldrop, 1 no 300 mm tower bolts, 2 no 150mm door handlers of MS Powder coated, including cost and conveyance of the meterials,fixing,labour carges,tools,handles,locking arrangementts and other fixtures &amp; fittings for finished item work  </t>
  </si>
  <si>
    <t>MT Wood Doors Shutter with frame</t>
  </si>
  <si>
    <t xml:space="preserve">S&amp;F-UPVC  Sliding Windows of approved make  including cost and coveyance of all mateirals with all leads and lifts, labour charges, painting charges complete for finished item of work </t>
  </si>
  <si>
    <t>UPVC  Sliding Windows</t>
  </si>
  <si>
    <t xml:space="preserve">Supplying and fixing of MS safety grill with peripheral frame of ISA 25x25x4mm and 8mm square rods at 100mm c/c both in horizontal &amp; vertical direction including cost and coveyance of all mateirals with all leads and lifts, labour charges, painting charges complete for finished item of work </t>
  </si>
  <si>
    <t xml:space="preserve"> MS safety grill</t>
  </si>
  <si>
    <t>Flooring with ceramic tiles of 1st class quality of approved brand shade and design of different size laid over a floor bed of CM 1:3 of 12 mm thick base coat and neat grey cement slurry of honey like consistancy spread at the ratet of 3.3 kg of cement per sqm and pointed to full deapth, (joints must be flushed) with white cement paste mixed with pigment when requied including cost and conveyance of cement and all materials ,labour charges, at all levels, heights and floors,curing etc. complete for finished item of work.</t>
  </si>
  <si>
    <t xml:space="preserve"> ceramic tiles flooring </t>
  </si>
  <si>
    <t xml:space="preserve"> ceramic tiles flooring</t>
  </si>
  <si>
    <t>Providing skirting to internal walls to 15 cm height/risers of steps with ceramic tile length equal to floor tile, set over base coat of CM (1:3) 12 mm thick with cement slurry of honey like consistency spread at the rate of 3.30 kgs per sqm and jointed with white cement paste mixed with  pigment  of  matching  shade  to  full  depth,  including  cost  of  all  materials  like  Shahabad  stone, cement, sand and water etc., complete for finished item of work</t>
  </si>
  <si>
    <t xml:space="preserve"> ceramic tiles dadoing</t>
  </si>
  <si>
    <t>Polished Shabad stone flooring</t>
  </si>
  <si>
    <t>Polished Shabad stone Skirting</t>
  </si>
  <si>
    <t>Painting  in all floors as specified with two coats of Plastic emulation paint of approved colour make and shade over one coat of white  primer including cost and conveyance of all materials, labour charges at all leads, lifts, hights, levels and floors,all incidental charges etc. complete for finished item of work .</t>
  </si>
  <si>
    <t>Plastic emulsion</t>
  </si>
  <si>
    <t>Painting to External Faces of walls(outside) in all floors as specified with two coats of ACE or equivalent quality paint of approved colour make and shade over one coat of white cement primer including cost and conveyance of all materials, labour charges at all leads, lifts, hights, levels and floors,all incidental charges etc. complete for finished item of work .</t>
  </si>
  <si>
    <t>ACE painting</t>
  </si>
  <si>
    <t>Sqm</t>
  </si>
  <si>
    <t>Conducting of DGPS &amp; Total Staion Survey and Providing of maps including preparation of boundary and contour levels with 2 Nos  hard copies and soft copies complete for finished items of work as directed by the Engineer in charge of the work.</t>
  </si>
  <si>
    <t>Total Station Survey</t>
  </si>
  <si>
    <t>Supply&amp;Spreading ofHBG metal 20 mm size of 80mm thick including cost&amp;conveyance labour charges etc complete for finished item of work</t>
  </si>
  <si>
    <t>20mm HBG metal</t>
  </si>
  <si>
    <t>Cum</t>
  </si>
  <si>
    <t>Supply&amp;Fabrication and fixing of Welded wire mesh ( 2" x 1") of 2.8mm dia. with ISMC (75x40x4.4mm) and Pheriperal frame of ISA(35x35x3mm) including cost&amp; conveyance painting with synthetic enamil paint two coats over a coat of red oxide primer etc complete for finished item of work.</t>
  </si>
  <si>
    <t>MS Security fencing</t>
  </si>
  <si>
    <t>Supply&amp;Fixing of R.C.C hume pipe of 450 mm dia including cost &amp; conveyance of all materials labour charges etc complete for finished item of work.</t>
  </si>
  <si>
    <t>RCC hume pipes</t>
  </si>
  <si>
    <t>Rmt</t>
  </si>
  <si>
    <t>Supply and fixing 25mm dia 1.5mm thick recessed( concealed) PVC pipe alog with reinforcement to be laid in slab including No 14 SWG GI wire for earth contunity, cost of pipe, binding wire and all labour charges etc complete</t>
  </si>
  <si>
    <t>concealed PVC casing</t>
  </si>
  <si>
    <t>Supplying and fixing of 25mm dia 1.5mm thick PVC conduit pipe conceald in wall with all required accessories with No 14 SWG wire for earth conitunity including chisiling the wall whereever necessary, including masonary work and all labour charges complete.</t>
  </si>
  <si>
    <t>Wiring with 2X1.0 Sqm(14/.3mm) PVC insulated flexiable copper cable in the existing metalic/Non metalic conduit pipe with 6A modular SP switch, mounted on metalic box covereds with appropriate front plate modules etc ceiling rose including cot and conveyance of all mateials, labour charges complete for light points, bell points exhaust fan points in non residential builsing except circuit moving finished in all types masonary as directed by department (Anchor Roma/GM/HAVELLS/FINOLEX)</t>
  </si>
  <si>
    <t>light points</t>
  </si>
  <si>
    <t>Supplying and erection of approved make 6 Amps one modular SP switch with 6 Amps 6 pin mudular type plug socket mounted on metallic box covered with appropriate front plate as including all labour and material charges etc., complete for finished item of work.</t>
  </si>
  <si>
    <t>6 A sockets</t>
  </si>
  <si>
    <t>supplying and run of 2 of 14/0.3 mm(1.0 sqmm) PVC insulated flexiable copper cable in existing conduit pipe for run of mains including all labour charges and materials chages etc. complete. (FINOLEX/HAVELS)</t>
  </si>
  <si>
    <t>1.0 sqmm wiring</t>
  </si>
  <si>
    <t>supplying and run of 2 of 28/0.3 mm(2.5 sqmm) PVC insulated flexiable copper cable in existing conduit pipe for run of mains including all labour charges and materials chages etc. complete. (FINOLEX/HAVELS)</t>
  </si>
  <si>
    <t>2.5 sqmm wiring</t>
  </si>
  <si>
    <t>Supply and fixing of 12 way SPN Distribution board with IP-20 protection suitable for single phase 40A DP Isolator/ELCB/RCCB as incomer and  10kA-6-32A SP MCBs 6Nos as out going including connections and all labour charges concealed in wall by chiseling  and masonaqry work etc complete.</t>
  </si>
  <si>
    <t>12 way SPN Distribution</t>
  </si>
  <si>
    <t>Supply and erecting of approved make  crom/bajaj make as directed by department 1x40W patty type fluorscent fitting made of CRCA sheet,completed with polyster filled 40W.choke,starter and side holders etc.complete with 40W tube all lobour charges etc complete (PHILIPS/CROMPTON)</t>
  </si>
  <si>
    <t>tube lights</t>
  </si>
  <si>
    <t>Supply and fixing of batten holder/slanting holder in lieu of ceiling rose of light point complete with all connections and all labour charges with 11 to CF2 etc complete.(PHILIPS/CROMPTON)</t>
  </si>
  <si>
    <t>batten holder</t>
  </si>
  <si>
    <t>Supply and errection ceiling fan of selected colour and delux model high breeze with 3 blades and double ball bearing and with condenser AC 250 V 50 C/S of 48" 600 mm sweep completed erected in position with resistance type regulator, canopy down rod upto 304.8 mm in length is provided with hook/clamps nuts and bolts and 24/0.2 flexible copper wire etc.,complete and pointed with lettering by enamel paint the Sr.No and date of erection including cost and conveyance of all labour charges (Almonard/CG/Khaitan/Bajaj) and as per the direction of Engineer in charge.</t>
  </si>
  <si>
    <t>ceiling fan</t>
  </si>
  <si>
    <t>Supply and fixing of Electronic Regulator of Modular of GM / Legrand Myrius / L &amp; T / North West /  Indo Simon / ABB /Schneider ZEN celo including cost and conveyance of all labour charges  and as per the direction of Engineer in charge.</t>
  </si>
  <si>
    <t>Regulator for ceiling fan</t>
  </si>
  <si>
    <t>Providing independent earthing for sophisticated equipment like computer, medical  equipment electronic gadgets etc with 600X600X3.15mm thick copper plate rigidly fixed to the 40mm dia GI pipe  2.5m long pipe and 19mm dia B class GI pipe of .3 mts long connectd with reducer providing of stggred holes of 16 Nos of 12 mm dia to earth electrode, enclosed in  in a CC chamber of (400X400X400) mm with suitable reinforced RCC slab cover duly  filling with betonite powder and clay in (1:6) prop from bottom of pipe to bottom of CC chamber giving earth connection from the electrode throuh necessary GI strip of 25X6X200 mm length provided with suitable size o 14 Nos holes GI washers nuts and bolts and all labour charges etc complete.</t>
  </si>
  <si>
    <t>earthing</t>
  </si>
  <si>
    <t>15.90mm OD CPVC pipes &amp; fittings</t>
  </si>
  <si>
    <t>b) 22.20mm OD Pipe - SDR 11</t>
  </si>
  <si>
    <t>22.20mm OD CPVC pipes &amp; fittings</t>
  </si>
  <si>
    <t>c) 28.60mm OD Pipe - SDR 11</t>
  </si>
  <si>
    <t>28.60mm OD CPVC pipes &amp; fittings</t>
  </si>
  <si>
    <t>20mm Ball valve</t>
  </si>
  <si>
    <t>b) 25 mm NB Size</t>
  </si>
  <si>
    <t>25mm Ball valve</t>
  </si>
  <si>
    <t>Supply and Fixing of 110 mm dia 3 M Single Socket PVC/SWR pipe - 6 Kg/sq.cm - Prince/Sudhakar or any ISI Brand including cost and conveyance, labour charges of all materials etc. complete for finished item of work.</t>
  </si>
  <si>
    <t>110mm PVC/SWR pipe</t>
  </si>
  <si>
    <t>Supply &amp; fixing of  110 mm dia - Plain Bend 87.5 Degree - UPVC/SWR Pipe fittings (Prince/Sudhakar or any ISI Brand)  including cost and conveyance, labour charges of all materials etc. complete for finished item of work.</t>
  </si>
  <si>
    <t>110mm PVC/SWR Plain bend</t>
  </si>
  <si>
    <t>Supply &amp; fixing of 110 mm dia - Door Bend 87.5 Degree - UPVC/SWR Pipe fittings (Prince/Sudhakar or any ISI Brand)  including cost and conveyance, labour charges of all materials etc. complete for finished item of work.</t>
  </si>
  <si>
    <t>110mm PVC/SWR door bend</t>
  </si>
  <si>
    <t>Supply &amp; fixing of Floor Trap (Bell Mouth ) 110 mm - UPVC/SWR Pipe fittings (Prince/Sudhakar or any ISI Brand)  including cost and conveyance, labour charges of all materials etc. complete for finished item of work.</t>
  </si>
  <si>
    <t>110mm PVC/SWR floor trap</t>
  </si>
  <si>
    <t>Supply&amp;fixing of 4" (101.6 mm ) Nahany Trap ( Without Jali with inlet)UPVC/SWR Pipe fittings (Prince/Sudhakar or any ISI Brand)  including cost and conveyance, labour charges of all materials etc. complete for finished item of work.</t>
  </si>
  <si>
    <t>4" Nahany trap</t>
  </si>
  <si>
    <t>Constructing 457.2 mm x 457.2 mm (1'6"x1'6") brick in CM 1:6 prop. Masonry. Inspection chamber up to 914.4 mm (3'0") and fitted with light weight 457.2 mm x 457.2 mm (1'6"x1'6") C.I frame and cover of 20 Kg.</t>
  </si>
  <si>
    <t xml:space="preserve"> (1'6"x1'6") brick inspection chamber</t>
  </si>
  <si>
    <t>Supplying and Fixing European Water Closet of 1st quality conforming to IS:2556-Part-2-1973 of Hindustan / Neycer or Parryware make white glazed with 'S' trap including cost and conveyance, labour charges etc complete.</t>
  </si>
  <si>
    <t xml:space="preserve">European Water Closet </t>
  </si>
  <si>
    <t xml:space="preserve">Supplying and fixing of best indian make plastic seat and lid for European water closets and buffers as per IS 2548-1963 </t>
  </si>
  <si>
    <t>plastic seat and lid for EWC</t>
  </si>
  <si>
    <t>PVC low level tank</t>
  </si>
  <si>
    <t>Supplying &amp; Fixing Indian make Flat Back Wash Hand Basin (HSW/Parryware/ Neycer) 1st quality conforming to IS:2556-Part-4:1972 with waste fittings like rubber plug, chain, 32 mm nominal size C.P. Fitting with parallel pipe thread conforming to IS:2963-1979 and fitted with 15 mm nominal bore Chromium Plated Pillar Tap of 1st quality Indian make 400 grams Seiko/ Senior/ Nice/ Esso or equivalent complete with standard CI brackets including wooden block: 550 x 400 mm - Single C.P. Pillar cock</t>
  </si>
  <si>
    <t>Hand wash basin</t>
  </si>
  <si>
    <t>Suplying and fixing of angle stop cock 12.7mm dia fisrt quality indian make seiko or equivalent.</t>
  </si>
  <si>
    <t xml:space="preserve">12.7mm stop cock </t>
  </si>
  <si>
    <t>Suplying and fixing of bib tap 12.7mm dia fisrt quality indian make seiko or equivalent.</t>
  </si>
  <si>
    <t>12.7mm bib tap</t>
  </si>
  <si>
    <t>Providing and placing on terrace (at all floor levels) Sintex /Aqua tech or equivalent Polyethylene water storage tank double layer conforming to ISI 12701/96 mark with lid and suitable locking arraqngments and making necessary holes for inlet and outleta and over flow pipes labour charges etc complete for finished item of work.</t>
  </si>
  <si>
    <t>PVC Sintex tank</t>
  </si>
  <si>
    <t>L</t>
  </si>
  <si>
    <t>Suplying and fixing of 31.75mm PVC waste pipe for wash basin including cost and conveyance of all materials and labour charges et complete</t>
  </si>
  <si>
    <t>PVC waste pipe</t>
  </si>
  <si>
    <t>Supplying and fixing of TV shape mirror with plastic size 609mmX 457.2 m</t>
  </si>
  <si>
    <t xml:space="preserve">TV shape mirror </t>
  </si>
  <si>
    <t>Constructing 1220.0 mm (4’0”) dia Septic tank with CC collars/rings including excavating pit up to a depth of 1800 mm (6'-0") in all sorts of soils (excluding rock), laying cement concrete (1:4:8) 150 mm thick using 40mm HBG Metal, Plastering 20mm thick for jointing CC collars and Providing M-20(Nominal mix) grade 3" thick RCC cover and including cost and conveyance of all materials like cement, sand, bricks, water etc., to site and all incidental and operational, labour charges etc., complete for finished item of work as directed by the Engineer in charge.</t>
  </si>
  <si>
    <t>4’0” dia Septic tank</t>
  </si>
  <si>
    <t>Constructing 1220.0 mm (4’0”) dia Soak pit with reinforced brick masonary(honey-comb wall) including excavating pits up to a depth of 1500 mm (5'-0") in all sorts of soils (excluding rock) as per Standard specification and including cost and conveyance of all materials like cement, sand, bricks, water etc., to site and all incidental and operational, labour charges etc., complete for finished item of work as as directed by the Engineer in charge.</t>
  </si>
  <si>
    <t>4’0” dia Soak pit</t>
  </si>
  <si>
    <t>Supply of steel table of size 4'x2.'x30" with 18 mm plywood fixed with rubber beeding with drawers on right side with automatic locking arrangements etc copmlete.</t>
  </si>
  <si>
    <t>steel table</t>
  </si>
  <si>
    <t>Each</t>
  </si>
  <si>
    <t>supply of 'S' type chair with arms teakwood frame with seat back 's' type on G.I pipe.(Make: Godraj)</t>
  </si>
  <si>
    <t>S type chairs</t>
  </si>
  <si>
    <t>Supply of P V C chairs of approved  quality &amp; make incldg cost etc complete</t>
  </si>
  <si>
    <t>PVC Chairs</t>
  </si>
  <si>
    <t>S&amp;F Glow Sign Board</t>
  </si>
  <si>
    <t>Name boards</t>
  </si>
  <si>
    <t>Supply and Fixing of Substation name board of size 6'x3' iron sheet with angle frame and channel supports of size 75x40mm, 8' height including concreting of channel supports and painting with enamel paint complete.</t>
  </si>
  <si>
    <t>Seigniorage Charges - Sand</t>
  </si>
  <si>
    <t>Seigniorage Charges</t>
  </si>
  <si>
    <t>Seigniorage Charges -M Sand</t>
  </si>
  <si>
    <t>M4</t>
  </si>
  <si>
    <t>Seigniorage Charges - Metal</t>
  </si>
  <si>
    <t>Seigniorage Charges - Garvel</t>
  </si>
  <si>
    <t>Sl.No</t>
  </si>
  <si>
    <t>Item short  Description</t>
  </si>
  <si>
    <t>UOM    (upto 50 Characters)</t>
  </si>
  <si>
    <t>SWR11041</t>
  </si>
  <si>
    <t>Excavation of pits in hard rock not requiring blasting. (In hard murram /  rock boulders) for 12Mtrs/Spun Pole 0.92 M x 0.92M x 2.3M (3.0" x 3.0" x 7.6")</t>
  </si>
  <si>
    <t>Labour</t>
  </si>
  <si>
    <t>Exc of Hard pit w/o blast 0.92X0.92X2.3M</t>
  </si>
  <si>
    <t>Excavation of pits in hard rock not requiring blasting. (In hard murram /  rock boulders) for 9.1 Mtrs PSCC Poles 0.76 M x 0.76M x 1.83M
(2.6" x 2.6" x 6.0")</t>
  </si>
  <si>
    <t>Exca Hard pit w/o blast 0.76X0.76X1.83M</t>
  </si>
  <si>
    <t xml:space="preserve">Erection of 9.1 M long PSCC pole  in position, aligning and setting to work, fixing of cross arms and top clamps, earthing of supports, back filling with earth and stones properly ramming including transport of materials from road side to location excluding pit excavation </t>
  </si>
  <si>
    <t>ERECTION OF LINES-Erection of 9.1M Pole</t>
  </si>
  <si>
    <t>Mass concreting of supports erected with CC (1:4:8) using 40 mm, HB G metal including the cost of metal, sand, Cement and curing etc.</t>
  </si>
  <si>
    <t>Mass concreting of supports incl. cement</t>
  </si>
  <si>
    <t>Erection of R.S. Joists 150 x 150 mm pole in position, aligning and setting to work, fixing of cross arms and top clamps, earthing of supports, back filling with earth and stones properly ramming including transport of materials from road side to location excluding pit excavation</t>
  </si>
  <si>
    <t>Erection of RS Joist 150 x 150 mm</t>
  </si>
  <si>
    <t>Fabrication of struc.with power drilling</t>
  </si>
  <si>
    <t>Painting of sub-station structures with two coats of Aluminium paint using Aluminium paint 1st grade containing 3.6 kg of Aluminium paste for 18 liters of  thinner 1st coat is to be applied before rection of sub-station structures and 2nd coat after stringing and half round welding including cost of paint, cost of brushes,labour charges etc., complete for Supply of material cost for Second coat of 1st Grade Aluminium Paint, brushes, etc.</t>
  </si>
  <si>
    <t>Sup Material for 2nd coat Al. Painting.</t>
  </si>
  <si>
    <t>Painting of sub-station structures with two coats of Aluminium paint using Aluminium paint 1st grade containing 3.6 kg of Aluminium paste for 18 liters of thinner 1st coat is to be applied before rection of sub-station structures and 2nd coat after stringing and half round welding including cost of paint, cost of brushes,labour charges etc., complete for Labour charges for painting including scratching and cleaning of Sub-station structures of 2nd coat of Aluminium .</t>
  </si>
  <si>
    <t>Labour for 2nd coat Al. Painting.</t>
  </si>
  <si>
    <t>Hoisting post ins&amp;hrd wr 1panther 33kv</t>
  </si>
  <si>
    <t>Hoisting post ins&amp;hrd wr 1panther 11kv</t>
  </si>
  <si>
    <t>Conn. of equip/bus single zebra/panther</t>
  </si>
  <si>
    <t>Sup T clamp LM6 Al alloy of 12 mm, 800 A</t>
  </si>
  <si>
    <t>S-Tension HW 3Bolt 1Zebra/Pnthr 150mm</t>
  </si>
  <si>
    <t>SMR40039</t>
  </si>
  <si>
    <t>Supply of Bimetalic Copper die clamps suitable for power ransformer/ Lclamps HV of 1/2 inch bush rod and other end suitable for panther conductor and with bimetallic sheet on the pad of size 75X75X10mm with four holes of 14mm diameter (hole to hole distance 40mm) with suitable GI bolts and nuts including washers</t>
  </si>
  <si>
    <t>Sup Bimetalic Copper die clamps  for PTR</t>
  </si>
  <si>
    <t>SMR40030</t>
  </si>
  <si>
    <t>Supply of Alluminum Post type insulator suupport clamps conforming to A6 of IS 617, with hot dip alvanised bolts and nuts suitable for 11 kV</t>
  </si>
  <si>
    <t>SupPost type insulator suupp clamps 11kV</t>
  </si>
  <si>
    <t>Supply of I-Bolts clamps as per IS 5561- 1970 , 12mm thickness with Alluminum and Alluminum alloy conforming to A6 of IS 617 1994 &amp; hot dip galvanised with Nuts &amp; Bolts including spring washers conforming to IS 2633-1964, IS 1363-1967, IS1367- 1961)</t>
  </si>
  <si>
    <t>Supply of I-Bolts</t>
  </si>
  <si>
    <t>SWR10423</t>
  </si>
  <si>
    <t>Fixing of I-bolts clamps</t>
  </si>
  <si>
    <t>Fixing of I-bolts</t>
  </si>
  <si>
    <t>SMR40023</t>
  </si>
  <si>
    <t>Supply of CT stud clamps with hot dip galvanised bolts and nuts suitable for zebra / Panther conductor on one side and 28/30/40 mm CT stud on other side with stud size for single zebra / panther (4 bolted) with bimetallic sleeve for carrying 800 A</t>
  </si>
  <si>
    <t>Sup CT stud clamps 1Zebra/Panth for 800A</t>
  </si>
  <si>
    <t>SMR40019</t>
  </si>
  <si>
    <t>Supply of Alluminum alloy Pad clamps conforming to A6 of IS 617, 4 bolted with hot dip galvanised bolts and double nuts with spring and flat washers of size M10 x 65 i.e(3/8" x 21/2 " to suit for panther ACSR/Zebra of pad size 100 X 100 X 15mm for carrying 600 A current rating .</t>
  </si>
  <si>
    <t>SupPad clamps 100X100X15 mm 1 panth 600A</t>
  </si>
  <si>
    <t>SMR40027</t>
  </si>
  <si>
    <t>Supply of Alluminum LA clamps conforming to A6 of IS 617, with hot dip galvanised bolts and nuts suitable for single zebra / Panther</t>
  </si>
  <si>
    <t>Sup LA clamps for single zebra / Panther</t>
  </si>
  <si>
    <t>Erection of 33 KV AB Switch including alignment and earthing</t>
  </si>
  <si>
    <t>Erection of  33kv ABSwitch incl earthing</t>
  </si>
  <si>
    <t>Erection of 11KV 400/200A Conventional type AB Switch including fixing of cross angles and alignment complete</t>
  </si>
  <si>
    <t>Erection of  11kv ABSwitch incl earthing</t>
  </si>
  <si>
    <t>Painting AB switch OP rods with PO red</t>
  </si>
  <si>
    <t>Cement concrete 1:3:6 ration with 40 MML HBG metal including the cost of all materials and labour complete 1.8 x 1.8 x 0.75 cum for VCB Plinth</t>
  </si>
  <si>
    <t>Erection of 11 KV VCB with Control Panel AB Switches, VCBs, LAs, PTs, CTs, DTRs etc</t>
  </si>
  <si>
    <t>Erection of 11kv VCB</t>
  </si>
  <si>
    <t>Erection of 33 KV VCB with Control Panel AB Switches, VCBs, LAs, PTs, CTs, DTRs etc</t>
  </si>
  <si>
    <t>Erection of 33kv VCB</t>
  </si>
  <si>
    <t>Supply of AC Supply panel inluding providing of changeover switch, SFU, metering unit, 32 A three phase MCB, 16 A Single phase MCB complete as per specification</t>
  </si>
  <si>
    <t>Supply of AC Supply panel complete</t>
  </si>
  <si>
    <t>33/11kv S.S Erection of AC&amp;DC Panel</t>
  </si>
  <si>
    <t>Loading of 220 V Batterry with charger</t>
  </si>
  <si>
    <t>Un loading of 220 V Batterry with charger</t>
  </si>
  <si>
    <t>SWR11772</t>
  </si>
  <si>
    <t>Erection-220V Batery with Chrgr incl all-SS</t>
  </si>
  <si>
    <t>Erect-220V Batery with Chrgr incl all-SS</t>
  </si>
  <si>
    <t>Erection of 11 KV three phase PTs</t>
  </si>
  <si>
    <t>Erection of 11kv three  phase PT s</t>
  </si>
  <si>
    <t>Erection of 33 KV LAS station/Line type including earthing</t>
  </si>
  <si>
    <t>Erect of  33kv LA stn type incl earthing</t>
  </si>
  <si>
    <t>SWR20976</t>
  </si>
  <si>
    <t>Erection of 33kv LA-3Nos Line type</t>
  </si>
  <si>
    <t>Erection of 11 KV LAS station type including earthing</t>
  </si>
  <si>
    <t>Erect of  11kv LA stn type incl earthing</t>
  </si>
  <si>
    <t>ERECT. OF LINES-Providing of earthing</t>
  </si>
  <si>
    <t>Providing of RCC Collar guarding to the existing earth pits with damaged masonry including dismantling and removing of existing masonry and fixing the RCC collar of 0.60 M dia X 0.50 M height</t>
  </si>
  <si>
    <t>ERECT. OF LINES-Providing of RCC collar</t>
  </si>
  <si>
    <t xml:space="preserve">Laying of 75x 8mm MS Flat / GI Flat. earth mat including excavation of trenches of depth 600mm, welding, connecting to equipment and connecting lightning shield to earth mat and earthing of fence posts, drilling and connecting earth rods including connecting cast iron pipes with the following sizes of MS Flats /GI Flats. including fabrication. </t>
  </si>
  <si>
    <t>Laying of  earth mat,excavation 75x 8mm</t>
  </si>
  <si>
    <t>Fabrication and M.S./ G.I. Flat 50x6mm / 50 x 8 mm ( Above ground) connecting to risers from earth mat to structures, equipment,marshalling boxes, electrical panels, PLCC panels, fencing posts etc.</t>
  </si>
  <si>
    <t>Earthing for raisers of SS Flat 50x6 mm.</t>
  </si>
  <si>
    <t>SWR11880</t>
  </si>
  <si>
    <t>Cable terminations to the switch gear marshalling boxes/panel terminal blocks/control and relay panels LT AC panel including providing suitable ferrules and lugs as per specification
(including cost of ferrules, lugs and glands)</t>
  </si>
  <si>
    <t>Lay-Cable Terminations to Switchgear</t>
  </si>
  <si>
    <t>S-90W LED fixture set</t>
  </si>
  <si>
    <t>SWR20028</t>
  </si>
  <si>
    <t>Supply and Fixing of junction box and Providing with proper Fuse protection and required glauds suitable for Cable Terminations. The box shall be fixed on the pole.</t>
  </si>
  <si>
    <t>33/11kv S.S Yard lighting  junction box</t>
  </si>
  <si>
    <t>Lay-4C/10C 2.5Sqmm Control Cable</t>
  </si>
  <si>
    <t>SMR40049</t>
  </si>
  <si>
    <t>Supply of MS Powder coted PT Marshalling Box</t>
  </si>
  <si>
    <t>Sup of MSPowder coted PT Marshalling Box</t>
  </si>
  <si>
    <t>Painting of Name Plates for any equipment</t>
  </si>
  <si>
    <t>Painting of Name Plates for any equipmen</t>
  </si>
  <si>
    <t>Supply of Hot dip galvanized/zinc coated bolts &amp; nuts including spring washers, pack washers and flat washers etc.</t>
  </si>
  <si>
    <t>Loading of 11 KV VCBs along with Panel boards</t>
  </si>
  <si>
    <t>LOADING of 11 KV VCBs&amp;Panel boards</t>
  </si>
  <si>
    <t>Loading of 33 KV VCBs along with Panel boards</t>
  </si>
  <si>
    <t>LOADING of 33 KV VCBs&amp;Panel boards</t>
  </si>
  <si>
    <t>Un loading of 33 KV VCBs along with Panel boards</t>
  </si>
  <si>
    <t>Un loading of 11 KV VCBs along with Panel boards</t>
  </si>
  <si>
    <t>Erection of 33 KV single phase PTs AB Switches, VCBs, LAs, PTs, CTs, DTRs etc</t>
  </si>
  <si>
    <t>Erection of 33kv single phase PT s</t>
  </si>
  <si>
    <t>Erection of 11 KV three phase PTs AB Switches, VCBs, LAs, PTs, CTs, DTRs etc</t>
  </si>
  <si>
    <t xml:space="preserve">Transport of iron materials such as R.S. Joists, Rail Poles, fabricated supports, steel, iron, flat, M.S. Channels etc., by lorries. (excluding of loading &amp; unloading </t>
  </si>
  <si>
    <t>Loading of M.S.Channels, Angles, Flats &amp; Rods etc.</t>
  </si>
  <si>
    <t>LOADING of MS Channel,Angles,Flats&amp;Rods</t>
  </si>
  <si>
    <t>Un loading of M.S.Channels, Angles, Flats &amp; Rods etc.</t>
  </si>
  <si>
    <t>Loading of 11KV AB Switch Conventional type</t>
  </si>
  <si>
    <t>LOADING of 11 KV AB SWCH Con 200/400 A</t>
  </si>
  <si>
    <t>Loading of 33KV 800 Amps AB Switch Con 400/800 A</t>
  </si>
  <si>
    <t>LOADING of 33 KV AB SWCH Con 400/800 A</t>
  </si>
  <si>
    <t>Loading of 11 KV, 10 KA LAs Station type</t>
  </si>
  <si>
    <t>LOADING of 11 KV,10 KA LAs Station type</t>
  </si>
  <si>
    <t>Loading of 33 KV, 10 KA LAs Station type</t>
  </si>
  <si>
    <t>LOADING of 33 KV10 KA LAs Station type</t>
  </si>
  <si>
    <t>Un loading of 11 KV, 10 KA LAs Station type</t>
  </si>
  <si>
    <t>UNLOADING of 11 KV,10 KA LAs Station typ</t>
  </si>
  <si>
    <t>Un loading of 33 KV, 10 KA LAs Station type</t>
  </si>
  <si>
    <t>UNLOADING of 33 KV10 KA LAs Station type</t>
  </si>
  <si>
    <t>SWR11701</t>
  </si>
  <si>
    <t>Loading of PVC Control Cable 10 Core</t>
  </si>
  <si>
    <t>Load-PVC Control Cable 10C</t>
  </si>
  <si>
    <t>SWR11712</t>
  </si>
  <si>
    <t>Un loading of PVC Control Cable 10 Core</t>
  </si>
  <si>
    <t>UnLoad-PVC Control Cable 10C</t>
  </si>
  <si>
    <t>Un loading of 11KV AB Switch Conventional type Con 200/400 A</t>
  </si>
  <si>
    <t>UNLOADING of 11 KV AB SWCH Con 200/400 A</t>
  </si>
  <si>
    <t>Un loading of 33KV 800 Amps AB Switch Con 400/800 A</t>
  </si>
  <si>
    <t>UNLOADING of 33 KV AB SWCH Con 400/800 A</t>
  </si>
  <si>
    <t>SMR12239</t>
  </si>
  <si>
    <t>Supply Neutral link for PT Marshalling Box for indoor SS</t>
  </si>
  <si>
    <t>S-Neutral Link for PT Marshl Box</t>
  </si>
  <si>
    <t>SWR11417</t>
  </si>
  <si>
    <t>Earthing of arrangement labour for PTR Neutral</t>
  </si>
  <si>
    <t>Earthing arangemnt labour for PTRNeutral</t>
  </si>
  <si>
    <t>SWR34621</t>
  </si>
  <si>
    <t>S&amp;F-Nylon Neutral Link Base</t>
  </si>
  <si>
    <t>Sub-transport of 9.1 Mtrs long PSCC Poles upto Workspot upto 10KM (Including loading and unloading)</t>
  </si>
  <si>
    <t>SubTrnsprt 9M PSCC Pole incl. L&amp;UL&lt;10KM</t>
  </si>
  <si>
    <t>SWR10631</t>
  </si>
  <si>
    <t>Un loading of 33 &amp; 11 KV Disc insulators</t>
  </si>
  <si>
    <t>UNLOADING   of 33 &amp; 11 KV Disc insulator</t>
  </si>
  <si>
    <t>KI</t>
  </si>
  <si>
    <t>SWR10618</t>
  </si>
  <si>
    <t>Loading of 33 KV Metal parts bag of 25no</t>
  </si>
  <si>
    <t>LOADING  of 33KV Metal parts-bag of 25no</t>
  </si>
  <si>
    <t>BAG</t>
  </si>
  <si>
    <t>SWR12421</t>
  </si>
  <si>
    <t>Un loading of 11 KV Metal parts Bag</t>
  </si>
  <si>
    <t>UNLOADING of 11 KV Metal parts Bag</t>
  </si>
  <si>
    <t>Erection of 8 MVA PTR. PTR on constructed plinth</t>
  </si>
  <si>
    <t>Erec 33/11 KV, 8 MVA PTR as per Spec</t>
  </si>
  <si>
    <t>Supply of stepped tubular poles single way made of steel of length 9mtrs with tensile strength of 42kgf/mm2 at a steps of 4.5 mtrs with outer dia 114.3 mm,2.1 mtrs with outer dia 88.9 mm, 2.1 mtrs with outer dia 76.1 mm, normal Crippling load of 141 kgf, normal Breaking load of 198 kgf ,working Crippling load of 70 kgf, working Breaking load of 79 kgf as per IS 2713</t>
  </si>
  <si>
    <t>Supply 9mtrs tubular poles single way</t>
  </si>
  <si>
    <t>Errection of tubular poles</t>
  </si>
  <si>
    <t>Fixing of Metal halide lamps with fixtures Make:Philips,Crompton,Bajaj junction box with MCB with 1.5
GI pipe complete</t>
  </si>
  <si>
    <t>Fixing of LED/Metal halide complete.</t>
  </si>
  <si>
    <t>Loading of R.S. Joists 150 x 150mm / Rail poles</t>
  </si>
  <si>
    <t>LOADING of RSJoists150 x 150 mm/RailPole</t>
  </si>
  <si>
    <t>Un loading of R.S. Joists 150 x 150mm / Rail poles</t>
  </si>
  <si>
    <t>UNLOADING of RSJoists150 x150 mm/RailPol</t>
  </si>
  <si>
    <t>Fabrication &amp; erection of Channels Alligning the Main and Auxiliary structures such as RS joist, M.S.Angles, Plates, Channels, Structure to zero level duly leveling in prefabricated MS frames with Hydraulic jacks before galvanising/ fabrication</t>
  </si>
  <si>
    <t>Alligning the  Main/Aux. structures.</t>
  </si>
  <si>
    <t>Supplying &amp; fabrication erection of 6mm Checkerd plates as per the field conditions</t>
  </si>
  <si>
    <t>Supply,fabricati of 6mm Checkerd plates</t>
  </si>
  <si>
    <t>SMR40017</t>
  </si>
  <si>
    <t>Supply of Tension clamps for earth wire 3 bolted</t>
  </si>
  <si>
    <t>SupTension clamps for earthwire 3bolted</t>
  </si>
  <si>
    <t>SMR40021</t>
  </si>
  <si>
    <t>Supply of Alluminum alloy Pad clamps conforming to A6 of IS 617, 4 bolted with hot dip galvanised bolts and double nuts with spring and flat washers of size M10 x 65 i.e(3/8" x 21/2 "to suit for twin panther ACSR/Zebra of pad size 100 X 100 X 15mm for carrying 1200 A current rating</t>
  </si>
  <si>
    <t>SupPad clamps 100X100X15mm 2 panth 1200A</t>
  </si>
  <si>
    <t>SMR40025</t>
  </si>
  <si>
    <t>Supply of Alluminum PT clamps conforming to A6 of IS 617,with hot dip galvanised bolts and nuts suitable for single zebra / Panther</t>
  </si>
  <si>
    <t>Sup PT clamps for single zebra / Panther</t>
  </si>
  <si>
    <t>Stringing of bus with panther conductor</t>
  </si>
  <si>
    <t>SWR11893</t>
  </si>
  <si>
    <t>Erection of control/Relay panels, AC Panels, announciation panels etc in the control room duly mounting them on channels and grouting them with foundation bolts excluding cost of
channels &amp; foundation bolts</t>
  </si>
  <si>
    <t>Erect-Contrl/Relay, AC, Announ. Panels</t>
  </si>
  <si>
    <t>SWR10856</t>
  </si>
  <si>
    <t>Excavation of Earth work excavtion hard rock boulders pits in hard rock not requiring blasting. (In hard murram / rock boulders) (other than SS)</t>
  </si>
  <si>
    <t>Earth work excav hard rock bould &lt;3cum</t>
  </si>
  <si>
    <t>Erection of 11 KV LAS line type including earthing AB Switches, VCBs, LAs, PTs, CTs, DTRs etc</t>
  </si>
  <si>
    <t>Erect of  11kvLA line type incl earthing</t>
  </si>
  <si>
    <t>Supply of CI earthing pipe 100 mm dia, 2.75 mt long thickness 10mm with flange as per specication</t>
  </si>
  <si>
    <t>S-CI Pipe earthing 100mm dia 2.75m long</t>
  </si>
  <si>
    <t>SWR10263</t>
  </si>
  <si>
    <t>Loading of CI earth pipe 100 mm dia, 2.75 mt long</t>
  </si>
  <si>
    <t>LOADING of CI Earth pipe upto 2.7 Mtr</t>
  </si>
  <si>
    <t>SWR10581</t>
  </si>
  <si>
    <t>Un loading of CI earth pipe 100 mm dia, 2.75 mt long</t>
  </si>
  <si>
    <t>UNLOADING of CI Earth pipe upto 2.7 Mtr</t>
  </si>
  <si>
    <t>Cable terminations to the switch gear marshalling boxes/panel terminal blocks/control and relay panels LT AC panel including providing suitable ferrules and lugs as per specification (including cost of ferrules, lugs and glands)</t>
  </si>
  <si>
    <t>Providing of control cable trench as per DATA-XII</t>
  </si>
  <si>
    <t>SWR21843</t>
  </si>
  <si>
    <t>RCC Column type DTR Plinth of size 1'X1'X10',topslab 4'x4'x6" &amp; beam size 4'X8'X8" upto 160KVA</t>
  </si>
  <si>
    <t>Column type DTR Plinth  topslab 4'x4'x6"</t>
  </si>
  <si>
    <t>Loading of 50,63, 75 &amp; 100 KVA DTR</t>
  </si>
  <si>
    <t>LOADING  of 50,63,75&amp;100kva DTR</t>
  </si>
  <si>
    <t>Un loading of 50,63, 75 &amp; 100 KVA DTR</t>
  </si>
  <si>
    <t>UNLOADING of 50,63,75&amp;100kva DTR</t>
  </si>
  <si>
    <t>SWR10463</t>
  </si>
  <si>
    <t>Erection of 3 Ph DTRs upto 25KVA DTR's including loading and nloading DTR on the Structure/Plinth etc</t>
  </si>
  <si>
    <t>Erection of Three Phase DTRs</t>
  </si>
  <si>
    <t>Laying of 11KV 3x185 Sqmm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t>
  </si>
  <si>
    <t>Lay-SR 11KV 3x185sqmm UG Cb HG/BC/CC/BT</t>
  </si>
  <si>
    <t>Raising of 11 KV 3x185 Sqmm cable on already erected support with wooden / MS clamps and
connecting it to over head line with cable jumpers including cost of required wooden cleats, lugs and bolts and nuts through GI pipe (excluding the cost of GI pipe)</t>
  </si>
  <si>
    <t>Raise-SR 11KV 3x185sqmm UG Cb on support</t>
  </si>
  <si>
    <t>Making 11 KV 3x185 Sqmm Cable Out Door/Indoor end termination</t>
  </si>
  <si>
    <t>OD/Idoor end termination 11kv 3x185 xlpe</t>
  </si>
  <si>
    <t>Erection of LT distribution box including laying of LT cable from distribution box to LT OH line and DTR to distribution box including earthing of distribution box and crimping of lugs</t>
  </si>
  <si>
    <t>Erection of LT distribution box</t>
  </si>
  <si>
    <t>Supply of DC Annunciation &amp; relay panel for 10 feeder panel including the cost of LED Indiacation lamps, VAA auxilairy relays, Electronic Hooters complete as per specification</t>
  </si>
  <si>
    <t>Supply of DC Anunc.relay panel 8 feeders</t>
  </si>
  <si>
    <t>SWR10942</t>
  </si>
  <si>
    <t>Testing of Outdoor SS switchgear</t>
  </si>
  <si>
    <t>SWR10854</t>
  </si>
  <si>
    <t>Transport of 8MVA Power transformers (0 to 100 KM) from one place to another place in GHMC Area.(excluding of loading &amp; unloading )</t>
  </si>
  <si>
    <t>Transport of 8MVA power transformer</t>
  </si>
  <si>
    <t>SWR10613</t>
  </si>
  <si>
    <t>Loading of 8MVA PTR and unloading of PTR on constructed plinth</t>
  </si>
  <si>
    <t>LOADING  of 8 MVA PTR</t>
  </si>
  <si>
    <t>SWR10627</t>
  </si>
  <si>
    <t>Unloading of 8MVA PTR</t>
  </si>
  <si>
    <t>UNLOADING   of 8 MVA PTR</t>
  </si>
  <si>
    <t>SWR10944</t>
  </si>
  <si>
    <t>Testing of Sub-Station Equipment'' Testing of Power Transformer duly conducting the pre commissioning tests as per relevent standard &amp; issue of certificate by CEIG authorised testing Engineer</t>
  </si>
  <si>
    <t>Testing of Power Transformer.</t>
  </si>
  <si>
    <t>Supply of GI Flat 25X3 mm earthing pipe with materials</t>
  </si>
  <si>
    <t>S-Earthing GI flat 25x3 mm incl material</t>
  </si>
  <si>
    <t>Laying of LT 3 1/2 x 185 Sqmm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t>
  </si>
  <si>
    <t>Lay-SR LT 3.5x185sqmm UG Cb HG/BC/CC/BT</t>
  </si>
  <si>
    <t>Raise-SR LT 3.5x185sqmm UG Cb on support</t>
  </si>
  <si>
    <t>Supply of 31/2x185Sqmm UG O/D end termination kits</t>
  </si>
  <si>
    <t>Sup of 31/2x185Sqmm UG O/D end term kits</t>
  </si>
  <si>
    <t>Loading of 11 KV HG Fuse Sets</t>
  </si>
  <si>
    <t>LOADING of 11 KV HG Fuse Sets</t>
  </si>
  <si>
    <t>Un loading of 11 KV HG Fuse Sets</t>
  </si>
  <si>
    <t>UNLOADING of 11 KV HG Fuse Sets</t>
  </si>
  <si>
    <t>Erection of 11 KV HG Fuse set including earthing AB Switches, VCBs, LAs, PTs, CTs, DTRs etc</t>
  </si>
  <si>
    <t>Erect. of  11kv HG Fuseset incl earthing</t>
  </si>
  <si>
    <t>Supply &amp; fixing of Oout Door/Indoor end termination LT 3 1/2 x 185 Sqmm Cable</t>
  </si>
  <si>
    <t>OD/Idoor end termination LT 3 1/2 x 185</t>
  </si>
  <si>
    <t>Erection of 11KV 200A TT type AB Switch including fixing of cross angles and alignment complete</t>
  </si>
  <si>
    <t>Erection of 11kv TT type AB switch</t>
  </si>
  <si>
    <t>SMR40032</t>
  </si>
  <si>
    <t>Supply of 11kv, 200Amps copper Flexible jumpers</t>
  </si>
  <si>
    <t>Sup11kv, 200Amps copper Flexible jumpers</t>
  </si>
  <si>
    <t>Sup &amp;fix of board ind Switchyard layout</t>
  </si>
  <si>
    <t>Sup&amp; fix safety inst/SS Op. inst board</t>
  </si>
  <si>
    <t>Supply of -10ft Aluminium Ladder</t>
  </si>
  <si>
    <t>Supply of Taparia Tool kit of Size 20”x10”x15” with tier arrangements Tool box with locking arrangement &amp; key containing (1) Double Ended fix Spanner sets, (Ribbed) 6 x 7,
8 x 9, 10 x 11, 12 x 13, 14 x 15, 16 x 17, 18 x19, 20 x 22, 21 x 23, 24 x 27, 25 x28, 30 x 32, (2) Double Ended Ring Spanners sets, 6 x 7 , 8 x 9, 10 x 11, 12 x 13, 14 x 15. 16 x 17 , 18 x 19,20 x 22 , 21 x 23, 24 x 27, 25 x28, 30 x 32 mm, (3) Adjustable Spanner 305 mm length least maximum opening 35mm chrome, (4) Pipe Wrench Length 350 mm 14”, (5) Soft faced Hammer with suitable handle 2 lb, (6) Hacksaw frame with metal handle heavy duty for 12" hacksaw blade with High Speed blade, (7) Insulated Screw drivers Transparent Green Handle Set Length 6”, 8” &amp; 12”, (8) Star Screw Driver Transparent Green Handle Length 6”, (9) Insulated Wire Cutter, (10) Insulated Cutting Plier Length 8” with cable stripper insulated with thick C. A. sleeve confirming to IS: 4378 - 1990, (11) Long Nose Plier insulated with thick C.A. sleeve
generally confirming to IS:3552-1989, (12) Tester type screw driver (special with neon bulb) generally confirm to IS: 5579- 1985 Grade:II handle yellow/ green colour overall length 130
mm, (13) Insulated Crimping Plier of all Taparia make .</t>
  </si>
  <si>
    <t>SupTaparia Tool kit complete as per Spec</t>
  </si>
  <si>
    <t>Rechargeable LED torch light of Standard make</t>
  </si>
  <si>
    <t>Sup Rechargeable LED torch light.</t>
  </si>
  <si>
    <t>Supply of Steel almarah(61/2 X 3ft) Godrej</t>
  </si>
  <si>
    <t>Sup Steel almarah(61/2 X 3ft) Godrej</t>
  </si>
  <si>
    <t>Supply of Table (3x6ft) Godrej</t>
  </si>
  <si>
    <t>Supply of  type chairs (Godrej)</t>
  </si>
  <si>
    <t>Supply of S type chairs (Godrej)</t>
  </si>
  <si>
    <t>Supply of Angle racks(18x36.6inches) Godrej</t>
  </si>
  <si>
    <t>Sup Angle racks(18x36.6inches) Godrej</t>
  </si>
  <si>
    <t>Supply of Hack saw (12 inches)</t>
  </si>
  <si>
    <t>Supply of Earthing  Rods (8ft) Screw &amp; clamp type</t>
  </si>
  <si>
    <t>Sup Earth Rods (8ft) Screw &amp; clamp type</t>
  </si>
  <si>
    <t>Supply of Hand Gloves</t>
  </si>
  <si>
    <t>Supply of Rubber mats ( 6’x3’) size for indoor SS</t>
  </si>
  <si>
    <t>Supply of Standard basic cell phone with charger</t>
  </si>
  <si>
    <t>Supply of Fire bucket stand with 3 buckets (8 -10 ltr capacity)</t>
  </si>
  <si>
    <t>Supply of Room fire extinguisher (2 ltrs capacity) for control room</t>
  </si>
  <si>
    <t>Supply of Trolley mounted CO2 (6.5Kgs)</t>
  </si>
  <si>
    <t>Supply of Safety Helmets of standard make</t>
  </si>
  <si>
    <t>Supply of Gum Boots (Pair)</t>
  </si>
  <si>
    <t>Supply of Name board of the 33/11kV Sub-Station(As per Standard Specification)</t>
  </si>
  <si>
    <t>SWR11890</t>
  </si>
  <si>
    <t>Coping &amp; Muffing-Iron Pole</t>
  </si>
  <si>
    <t>SWR10743</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</si>
  <si>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brushes,labour charges etc., complete. Painting of all suppports to a height of 0.3m coping with bituminous paint (black colour) and painting of coping with two coats of white cement (including cost of paint)</t>
  </si>
  <si>
    <t>Painting of supports to a height of 0.3M</t>
  </si>
  <si>
    <t>Supply of Copper Flexible jumper with 75 X 8 of length 250 mm at neutral of Power tranformer end and 50 X 6 of length 50mm two Nos at double neutral end duly brasing with flexible
jumper of capacity of 5kA/3 sec for power transformer neutral</t>
  </si>
  <si>
    <t>SupCU Flexi jumper for Power T/F Neutral</t>
  </si>
  <si>
    <t>Erection of Rail Pole 90Lbs</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</si>
  <si>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brushes,labour charges etc., complete.Labour charges for painting including scratching and cleaning of Sub-station structures of 1st coat of Aluminium</t>
  </si>
  <si>
    <t>Labour for 1st coat Al. Painting.</t>
  </si>
  <si>
    <t>Erection of Erect-12Meter Box pole in position, aligning and setting to work, fixing of cross arms and top clamps, earthing of supports, back filling with earth and stones properly ramming including transport of materials from road side to location excluding pit
excavation</t>
  </si>
  <si>
    <t>Erect-12Meter Box pole</t>
  </si>
  <si>
    <t>SWR10107</t>
  </si>
  <si>
    <t>Excavation of 9.1 Mtrs PSCC Poles 0.76 M x 0.76M x 1.83M (2.6" x 2.6" x 6.0") 1.05 cum pits in all soils except hard rock requiring blasting</t>
  </si>
  <si>
    <t>EXCAVATION OF PIT (2.6" x 2.6" x 6.0")</t>
  </si>
  <si>
    <t>Supply-RS Joist Grider Pole (150x150mm)</t>
  </si>
  <si>
    <t>S-RS Joist Grider Pole (150x150mm)</t>
  </si>
  <si>
    <t>Supply-PSCC Pole 9.1Mtr 280kg</t>
  </si>
  <si>
    <t>S-PSCC Pole 9.1Mtr 280kg</t>
  </si>
  <si>
    <t>Supply- MS Channel 100x50mm</t>
  </si>
  <si>
    <t>S- MS Channel 100x50mm</t>
  </si>
  <si>
    <t>Supply-MS Flat 75x8mm</t>
  </si>
  <si>
    <t>S-MS Flat 75x8mm</t>
  </si>
  <si>
    <t>Supply-MS Flat 50x6mm</t>
  </si>
  <si>
    <t>S-MS Flat 50x6mm</t>
  </si>
  <si>
    <t>Supply-33KV 800A DB Break AB Switch</t>
  </si>
  <si>
    <t>S-33KV 800A DB Break AB Switch</t>
  </si>
  <si>
    <t>Supply-11KV 800A DB Break AB Switch</t>
  </si>
  <si>
    <t>S-11KV 800A DB Break AB Switch</t>
  </si>
  <si>
    <t>SMR12317</t>
  </si>
  <si>
    <t>Supply-11KV 400A DB Break AB Switch</t>
  </si>
  <si>
    <t>S-11KV 400A DB Break AB Switch</t>
  </si>
  <si>
    <t>Supply-LT XLPE Cable 3 1/2 C 185 sqmm</t>
  </si>
  <si>
    <t>S-LT XLPE Cable 3 1/2 C 185 sqmm</t>
  </si>
  <si>
    <t>Supply-11KV 200A Tilting Type AB Switch</t>
  </si>
  <si>
    <t>S-11KV 200A Tilting Type AB Switch</t>
  </si>
  <si>
    <t>Supply-11KV HG FuseSet for StationTransformer</t>
  </si>
  <si>
    <t>S-11KV HG FuseSet for StationTransformer</t>
  </si>
  <si>
    <t>Supply-LT Distribution Box (SMC)</t>
  </si>
  <si>
    <t>S-LT Distribution Box (SMC)</t>
  </si>
  <si>
    <t>SWR22092</t>
  </si>
  <si>
    <t>survey line&amp;cabl inc peg mark&amp;tree clear</t>
  </si>
  <si>
    <t>SMR11683</t>
  </si>
  <si>
    <t>S-M+3 Tower GALV</t>
  </si>
  <si>
    <t>SMR11684</t>
  </si>
  <si>
    <t>Supply of material for Extension of 3Mtrs for M+3 (Galvanized)</t>
  </si>
  <si>
    <t>S-Mat. for Extn of M+3 Tower by 3M GALV</t>
  </si>
  <si>
    <t>SWR11850</t>
  </si>
  <si>
    <t>Erection of M+3 Tower (Galvanized)</t>
  </si>
  <si>
    <t>Erect- M+3 Tower GALV</t>
  </si>
  <si>
    <t>SWR11851</t>
  </si>
  <si>
    <t>Erect-Extn of 3M for M+3 Tower GALV</t>
  </si>
  <si>
    <t>Errection of 11 M long PSCC pole</t>
  </si>
  <si>
    <t>SWR10466</t>
  </si>
  <si>
    <t>Formation of Cut point for 33 KV Double circuit line excluding pole erection and stays</t>
  </si>
  <si>
    <t>Formation of 33kvline vertical cutpoint</t>
  </si>
  <si>
    <t>Stringing 100sqmm 33/11kv Line 3 Cond SC</t>
  </si>
  <si>
    <t>SWR10149</t>
  </si>
  <si>
    <t>TRANSPORT OF STEEL MATERIAL 20 TO 30KM</t>
  </si>
  <si>
    <t>Loading of M.S.Channels, Angles, Flats &amp; Rods etc.,</t>
  </si>
  <si>
    <t>Un loading of M.S.Channels, Angles, Flats &amp; Rods etc.,</t>
  </si>
  <si>
    <t>UNLOADING of MS Channel,Angles,Flats&amp;Rod</t>
  </si>
  <si>
    <t>SWR10211</t>
  </si>
  <si>
    <t>Loading of 33 KV Pin insulators</t>
  </si>
  <si>
    <t>LOADING of 33 KV Pin insulators</t>
  </si>
  <si>
    <t>SWR10529</t>
  </si>
  <si>
    <t>Un loading of 33 KV Pin insulators</t>
  </si>
  <si>
    <t>UNLOADING of 33 KV Pin insulators</t>
  </si>
  <si>
    <t>Loading of 33 KV Metal parts</t>
  </si>
  <si>
    <t>SWR11863</t>
  </si>
  <si>
    <t>Transport of Cond Drum,VCBs &gt;30 &amp; &lt;50Km</t>
  </si>
  <si>
    <t>SMR11488</t>
  </si>
  <si>
    <t>Supply of GI Bolts &amp; Nuts etc</t>
  </si>
  <si>
    <t>S-GI Bolts &amp; Nuts,Washers etc.,</t>
  </si>
  <si>
    <t>Loading of 11KV/33KV XLPE UG Cable for all sizes</t>
  </si>
  <si>
    <t>Load-11/33KV XLPE UG Cable for all sizes</t>
  </si>
  <si>
    <t>Un loading of 11KV/33KV XLPE UG Cable for all sizes</t>
  </si>
  <si>
    <t>Unload-11/33KV XLPE UG Cable all sizes</t>
  </si>
  <si>
    <t>SWR11980</t>
  </si>
  <si>
    <t>Lay-DR 33KV 3x400sqmm UG Cb CC/BT Compsr</t>
  </si>
  <si>
    <t>SWR11988</t>
  </si>
  <si>
    <t>Lay-DR 33KV 3x400sqmm UG Cb CC/BT RdCrsg</t>
  </si>
  <si>
    <t>Lay-2nd Cable in Excavated Trench</t>
  </si>
  <si>
    <t>SWR12004</t>
  </si>
  <si>
    <t>Raise-DR 33KV 3x400sqmm UG Cb on support</t>
  </si>
  <si>
    <t>Supply of 6" B class GI pipe</t>
  </si>
  <si>
    <t>Making 33 KV 3x400 Sqmm Cable Out Door/Indoor end termination</t>
  </si>
  <si>
    <t>OD/Idoor end termination 33kv 3x400 xlpe</t>
  </si>
  <si>
    <t>Straight through joint 33kv 3x400 xlpe</t>
  </si>
  <si>
    <t>EXCAV. OF PIT 0.75 M x 0.9 M x 1.95 M</t>
  </si>
  <si>
    <t>Supply-RS Joist Pole (175x85mm)</t>
  </si>
  <si>
    <t>S-RS Joist Pole (175x85mm)</t>
  </si>
  <si>
    <t>Supply-MS Angle 65X65X6</t>
  </si>
  <si>
    <t>S-MS Angle 65X65X6</t>
  </si>
  <si>
    <t>Supply of 33KV 3x400Sqmm O/D End Kit</t>
  </si>
  <si>
    <t>SMR25234</t>
  </si>
  <si>
    <t>Supply-PSCC Spun Pole 11Mtr</t>
  </si>
  <si>
    <t>S-PSCC Spun Pole 11Mtr</t>
  </si>
  <si>
    <t>Supply of 33KV3x400Sqmm Straight thr kit</t>
  </si>
  <si>
    <t>Sup Material for 1st coat Al. Painting.</t>
  </si>
  <si>
    <t>Supply of CI earth pipe 100 mm dia, 2.75 mt long thickness 10mm with flange as per specication</t>
  </si>
  <si>
    <t>Providing of earthing with excavation of earth pit (0.6 x0.6x2.4 Mts.) duly filling with bentonite, earth , running of earth wire etc., complete, including cost of bentonite and excluding cost of RCC collar of size 0.75M dia x 0.5 M height</t>
  </si>
  <si>
    <t>UNLOADING of 33 KV VCBs&amp;Panel boards</t>
  </si>
  <si>
    <t>SWR11860</t>
  </si>
  <si>
    <t>Transport of Cond Drum,VCBs upto 10Km</t>
  </si>
  <si>
    <t>EXCAVATION OF PIT(3.0" x 3.0" x 7.6")</t>
  </si>
  <si>
    <t>SWR10869</t>
  </si>
  <si>
    <t>Fabrication of struc.with welding.</t>
  </si>
  <si>
    <t>Laying of 2nd cable in excavated trench</t>
  </si>
  <si>
    <t>EXCAV. OF PIT HARD(2.6" x 2.6" x 6.0")</t>
  </si>
  <si>
    <t>Formation of Cut point for 11 KV Single Circuit line excluding pole erection and stays</t>
  </si>
  <si>
    <t>Formatn of Horiz Cut point for 11KV line</t>
  </si>
  <si>
    <t>SWR10365</t>
  </si>
  <si>
    <t>Stringing of 55sqmm 33/11kv Line 3 Cond</t>
  </si>
  <si>
    <t>SWR10212</t>
  </si>
  <si>
    <t>Loading of 11KV pin insulators/Post type insulators/ Solid core insulators</t>
  </si>
  <si>
    <t>LOADING of 11kv Pin/Post/Solid Core Insu</t>
  </si>
  <si>
    <t>SWR12402</t>
  </si>
  <si>
    <t>Loading of 11 KV Metal parts</t>
  </si>
  <si>
    <t>LOADING of 11 KV Metal parts</t>
  </si>
  <si>
    <t>Un loading of 11 KV Metal parts</t>
  </si>
  <si>
    <t>SWR11862</t>
  </si>
  <si>
    <t>Transport of Cond Drum,VCBs &gt;20 &amp; &lt;30Km</t>
  </si>
  <si>
    <t>SMR11484</t>
  </si>
  <si>
    <t>Supply of CI eath pipe with 50mm dia,2.0 M Length</t>
  </si>
  <si>
    <t>S-CI Pipe earthing 50mm dia 2m long</t>
  </si>
  <si>
    <t>Supply-MS Channel 75x40 mm</t>
  </si>
  <si>
    <t>S-MS Channel 75x40 mm</t>
  </si>
  <si>
    <t>SMR25206</t>
  </si>
  <si>
    <t>Supply-MS Angle 50x50x6</t>
  </si>
  <si>
    <t>S-MS Angle 50x50x6</t>
  </si>
  <si>
    <t>Total Service Cost:</t>
  </si>
  <si>
    <t xml:space="preserve">   Work Type eg.Earth Work, Electrical  works..etc., (Upto 200 Characters)</t>
  </si>
  <si>
    <t>Civil Work</t>
  </si>
  <si>
    <t>Electrical work</t>
  </si>
  <si>
    <t>Fabrication of Main and Auxiliary structures with power drilling using raw steel such as M.S.Angles, Plates, Channels,R.S.Joists, including the supply and fabrication of 6mm base and top plate for Box pole to the RS-Joist poles excluding cost of Mild Steel and transport charges to substation te,including erection.</t>
  </si>
  <si>
    <t>Fabrication work</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</si>
  <si>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t>
  </si>
  <si>
    <t>Mass Concreting for pole Coping of 1.5'x1.5'x1 with 1:8 slope Using form boxes (0.031Cumt.)</t>
  </si>
  <si>
    <t>Hoisting of Insulators and hardware, stretching the conductor and stringing  of 33 kV bus comprising of three phases with Single Zebra/panther conductor to a tension of 450kgs.(Bus
section of 4.5mt)</t>
  </si>
  <si>
    <t>Connection of equipment to bus and or another equipment with single zebra/Panther conductor including measuring,cutting,clamping and hoisting of suspension insulator assembly to support the conductor wherever necessary.</t>
  </si>
  <si>
    <t>Supply of Alluminum alloy T clamps conforming to A6 of IS 617, 4 bolted with hot dip galvanised bolts and double nuts with spring and flat washers of size M10 x 65 i.e(3/8" x 21/2 " to suit for panther ACSR on all three ways /on one side and
Zebra ACSR on take off side or any other combination for carrying 800 A current rating</t>
  </si>
  <si>
    <t>Supply of Material</t>
  </si>
  <si>
    <t>Loading 220 V Battery  with Charger</t>
  </si>
  <si>
    <t>Un-loading 220 V Battery  with Charger</t>
  </si>
  <si>
    <t>Erection of  33kv LA stn type incl earthing</t>
  </si>
  <si>
    <t>Providing of earthing with excavation of earth pit (0.6 x0.6x2.4 Mts.) duly filling with bentonite, earth , running of earth wire etc., complete, including cost of bentonite and excluding cost
of RCC collar of size 0.75M dia x 0.5 M height</t>
  </si>
  <si>
    <t>Supply of 90W LED fixture set of (LUMINAIRE MAKE: PHILIPS /OSRAM/GE/VENTURE /
CROMPTON/BAJAJ/VIN/WIPRO/JAGUAR/KESELEC/HAVELLS/HPL/SURYA/SYSKA.LED MAKE: PHILIPS  REE/NICHIA/OSRAM/ SUMSANG/LG LEDs) make with minimum 120 Lm/W Lumens Output, 105 V to 295 V Voltage range, more than 0.94 Power factor, Pressure Die cast Alluminium housing, Powder coated/ anodized finishing, toughed glass lamp cover, IP65 ingress protection, less than 25% THD, minimum 70% electronic efficiency, minimum 140 degrees along the road &amp; 80 degrees across the road beam angle, 4500 to 6500K Color temperature, very low mercury 6.4mg max, Life more than 50,000 burning hours, maximum 20% depreciation during life, Fully cut off control of distribution, Electronic Ballast driver type, minimum 10KV Surge withstand capacity, Poly carbonate reflector/ Poly Carbonate Lens secondary optics, suitable for fixing to existing poles in the Substations, with five years warranty</t>
  </si>
  <si>
    <t>UNLOADING of 11 KV VCBs&amp;Panel boards</t>
  </si>
  <si>
    <t>Trasportaion work</t>
  </si>
  <si>
    <t>Testing of Sub-Station Equipment''Wirring, commissioning and testing of Outdoor Sub-station switchgear duly conducting the pre commissioning test as per relevent standards &amp; issue of certificate by CEIG authorised testing Engineer</t>
  </si>
  <si>
    <t>Raising of LT 3 1/2 x 185 Sqmm cable on already erected support with wooden / MS clamps and connecting it to over head line with cable jumpers including cost of required wooden
cleats, lugs and bolts and nuts through GI pipe (excluding the cost of GI pipe)</t>
  </si>
  <si>
    <t>Erection of Rail pole 90 lbs</t>
  </si>
  <si>
    <t>SMR25030</t>
  </si>
  <si>
    <t>Supply-LT 1Core 120Ssqmm XLPE Al. Cable</t>
  </si>
  <si>
    <t>S-LT 1Core 120Ssqmm XLPE Al. Cable</t>
  </si>
  <si>
    <t>SWR11040</t>
  </si>
  <si>
    <t xml:space="preserve"> Excavation of  0.75 M x 0.9 M x 1.95 M pits for 11 Mtrs PSCC Poles/ Box poles in hard rock not requiring blasting. (In hard murram / rock
boulders)</t>
  </si>
  <si>
    <t>Ex of Hard pit w/o blast 0.75X0.9X1.95M</t>
  </si>
  <si>
    <t>Erection of 11 Mtrs PSCC poles  in position, aligning and setting to work, fixing of cross arms and top clamps, earthing of supports, back filling with earth and stones properly ramming including transport of materials from road side to location excluding pit excavation</t>
  </si>
  <si>
    <t xml:space="preserve"> Mass concreting of supports erected with CC (1:4:8) using 40 mm, HB G metal including the cost of metal, sand, Cement and curing etc.</t>
  </si>
  <si>
    <t>Paving out and stringing of  100 Sqmm Single Circuit (3 Conductors) conductor by providing temporary stays, tensioning,sagging correctly, fixing strain points, transferring to pin points binding, keeping stifner, rectification of poles, guys and jumpering etc., including transport of material from road side to location.</t>
  </si>
  <si>
    <t xml:space="preserve">Transport of steel including line materials such as cross arms, clamps, hardware, cable (loose) and other line materials (Including loading and unloading) Above 20 KM and upto 30 KM </t>
  </si>
  <si>
    <t>Transport of conductor drums, cable drums, fragile material such as kiosks, VCBs, control panels, current transformers, boosters, lightning arrestors, insulators, transformers, meters (which are less in weight and occupy more space) (excluding
of loading unloading) above 30 Km and upto 50 Km with Lorry for each trip</t>
  </si>
  <si>
    <t xml:space="preserve">Transport of conductor drums, cable drums, fragile material such as kiosks, VCBs,control panels, current transformers, boosters, lightning arrestors, insulators,transformers, meters (which are less in weight and occupy more space) (excluding of loading unloading) above 30 Km and upto 50 Km with Lorry for each trip </t>
  </si>
  <si>
    <t>SWR11972</t>
  </si>
  <si>
    <t>Laying of XLPE UG 33 KV 3x400 Sqmm Cable Double Run including excavation of trench of size 600mm wide and 850mm for LT, 1050mm for 11 KV and 1200mm for 33 KV from road level and cable separation with machine cut bricks horizontally for every 3 meters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t>
  </si>
  <si>
    <t>Lay-DR 33KV 3x400sqmm UG Cb HG/BC/CC/BT</t>
  </si>
  <si>
    <t>Laying of 33 KV 3x400 Sqmm  UG cable Double Run including excavation of trench of size 600mm wide and 850mm for LT, 1050mm for 11 KV and 1200mm for 33 KV from road level and cable separation with machine cut bricks horizontally for every 3 meters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Along the CC / BT multi layer road requiring compressor</t>
  </si>
  <si>
    <t>Raising of 33 KV 3x400 Sqmm Cable double run on already erected support with wooden / MS clamps and connecting it to over head line with cable jumpers including cost of required wooden cleats, lugs and bolts and nuts through GI pipe (excluding the cost of GI pipe)</t>
  </si>
  <si>
    <t xml:space="preserve"> Making of Straight through joints 33 KV 3x400 Sqmm Cable</t>
  </si>
  <si>
    <t>Painting of operating rods of 33kV, 11kV AB switches with post office red colour (including cost of paint)with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t>
  </si>
  <si>
    <t>Excavation of  0.75 M x 0.9 M x 1.95 M (1.31cum) for 11 Mtrs PSCC Poles/ Box poles pits in all soils except hard rock requiring blasting</t>
  </si>
  <si>
    <t>Loading of Conductor drums</t>
  </si>
  <si>
    <t>LOADING  of Conductor drums</t>
  </si>
  <si>
    <t>Painting of Supply of material cost for First coat of 1st Grade Aluminium Paint, brushes etc.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brushes,labour charges etc., complete</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</si>
  <si>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for Labour charges for painting including scratching and cleaning of Sub-station structures of 1st coat of Aluminium</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</si>
  <si>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</si>
  <si>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brushes,labour charges etc., complete. for Labour charges for painting including scratching and cleaning of Sub-station structures of 2nd coat of Aluminium .</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</si>
  <si>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brushes,labour charges etc., complete. for Labour charges for painting including scratching and cleaning of Sub-station structures of 1st coat of Aluminium</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</si>
  <si>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brushes,labour charges etc., complete for Supply of material cost for Second coat of 1st Grade Aluminium Paint, brushes, etc.</t>
  </si>
  <si>
    <t>Painting of sub-station structures with two coats of Aluminium paint usingAluminium paint 1st grade containing 3.6 kg of Aluminium paste for 18 liters of thinner 1st coat is to be applied before erection of sub-station structures and 2nd coat after stringing and half round welding including cost of paint, cost of brushes,labour charges etc., complete. for  Labour charges for painting including scratching and cleaning of Sub-station structures of 2nd coat of Aluminium .</t>
  </si>
  <si>
    <t>Paving out and stringing of 100 Sqmm Single Circuit (3 Conductors) by providing temporary stays, tensioning, sagging correctly, fixing strain points, transferring to pin points binding, keeping stifner, rectification of poles, guys and jumpering etc., including transport of material from road side to location.</t>
  </si>
  <si>
    <t>Transport of steel including line materials such as cross arms, clamps, hardware,cable (loose) and other line materials (Including loading and unloading) for Above 20 KM and upto 30 KM Ton ₹</t>
  </si>
  <si>
    <t xml:space="preserve">Transport of conductor drums, cable drums, fragile material such as kiosks, VCBs, control panels, current transformers, boosters, lightning arrestors, insulators, transformers, meters (which are less in weight and occupy more space) (excluding of loading unloading) above 30 Km and upto 50 Km with Lorry for each trip </t>
  </si>
  <si>
    <t>Supply of GI Bolts &amp; Nuts etc Kg ₹</t>
  </si>
  <si>
    <t>Painting of operating rods of 33kV, 11kV AB switches with post office red colour (including cost of paint)</t>
  </si>
  <si>
    <t>Excavation of 0.76 M x 0.76M x 1.83M (2.6" x 2.6" x 6.0")  pits for 9.1 Mtrs PSCC Poles in hard rock not requiring blasting. (In hard murram / rock boulders)</t>
  </si>
  <si>
    <t>Excavation of 0.76 M x 0.76M x 1.83M(2.6" x 2.6" x 6.0") pits for 9.1Mtrs PSCC Pole in hard rock requiring blasting. (other than SS)</t>
  </si>
  <si>
    <t>Erection of 9.1 M long PSCC pole  in position, aligning and setting to work, fixing of cross arms and top clamps, earthing of supports, back filling with earth and stones properly ramming incl</t>
  </si>
  <si>
    <t>Mass concreting of Including the cost of cement supports erected with CC (1:4:8) using 40 mm, HB G metal including the cost of metal, sand, Cement and curing etc.</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</si>
  <si>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for (*)Supply of material cost for Second coat of 1st Grade Aluminium Paint, brushes, etc.</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</si>
  <si>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brushes,labour charges etc., complete. for  Labour charges for painting including scratching and cleaning of Sub-station structures of 2nd coat of Aluminium .</t>
  </si>
  <si>
    <t>Paving out and stringing of 55 Sqmm Single Circuit (3 Conductors  by providing temporary stays, tensioning,sagging correctly, fixing strain points, transferring to pin points binding, keeping stifner, rectification of poles, guys and jumpering etc., including transport of material from road side to location.</t>
  </si>
  <si>
    <t>Sub-transport of  9.1 Mtrs long PSCC Poles upto Workspot upto 10KM (Including loading and unloading)</t>
  </si>
  <si>
    <t>Supply of earthing pipe with materials: GI Flat 25X3 mm</t>
  </si>
  <si>
    <t xml:space="preserve">Transport of steel including line materials such as cross arms, clamps, hardware, cable (loose) and other line materials (Including loading and unloading) above 20 KM and upto 30 KM </t>
  </si>
  <si>
    <t>Transport of conductor drums, cable drums, fragile material such as kiosks, VCBs,control panels, current transformers, boosters, lightning arrestors, insulators,transformers, meters (which are less in weight and occupy more space) (excluding
of loading unloading) for Above 20 Km and upto 30 Km with Lorry for each trip</t>
  </si>
  <si>
    <t xml:space="preserve">Supply GI Flat 25X3 mm of earthing pipe with materials </t>
  </si>
  <si>
    <t>Venkatapur Elec Schedule (S-1701-14-06-01-02-001)</t>
  </si>
  <si>
    <t>SSR Code</t>
  </si>
  <si>
    <t xml:space="preserve">   Work Type eg., Earth Work, Electrical  works..etc., (Upto 200 Characters)</t>
  </si>
  <si>
    <t xml:space="preserve">As per relevent standard specification </t>
  </si>
  <si>
    <t>SWR10194</t>
  </si>
  <si>
    <t>SWR10512</t>
  </si>
  <si>
    <t>SWR10272</t>
  </si>
  <si>
    <t>SWR11868</t>
  </si>
  <si>
    <t>SWR11395</t>
  </si>
  <si>
    <t>SWR10931</t>
  </si>
  <si>
    <t>SWR10930</t>
  </si>
  <si>
    <t>SMR24635</t>
  </si>
  <si>
    <t>SWR24835</t>
  </si>
  <si>
    <t>SMR11480</t>
  </si>
  <si>
    <t>SWR11765</t>
  </si>
  <si>
    <t>SWR22088</t>
  </si>
  <si>
    <t>SWR10345</t>
  </si>
  <si>
    <t>SWR10105</t>
  </si>
  <si>
    <t>EXCAVATION OF PIT (2.6" x 2.6" x 5.0')</t>
  </si>
  <si>
    <t>Earth Work</t>
  </si>
  <si>
    <t>LOADING of R.S. Joists 175 x 85 mm</t>
  </si>
  <si>
    <t>UNLOADING of R.S. Joists 175 x 85 mm</t>
  </si>
  <si>
    <t>SWR10642</t>
  </si>
  <si>
    <t>Fabrication of 175x85/150x75mm RS joist</t>
  </si>
  <si>
    <t>SWR11266</t>
  </si>
  <si>
    <t>SWR10147</t>
  </si>
  <si>
    <t>SWR11213</t>
  </si>
  <si>
    <t>SWR11973</t>
  </si>
  <si>
    <t>33KV line</t>
  </si>
  <si>
    <t>SMR25202</t>
  </si>
  <si>
    <t>SMR25208</t>
  </si>
  <si>
    <t>S-11KV 3x300 Heat Shble O/d End Term Kit</t>
  </si>
  <si>
    <t>SMR11506</t>
  </si>
  <si>
    <t>SMR11610</t>
  </si>
  <si>
    <t>SMR40078</t>
  </si>
  <si>
    <t>SMR11483</t>
  </si>
  <si>
    <t>SWR10640</t>
  </si>
  <si>
    <t>Painting of RS Joist(1C RO, 2C Al.Paint)</t>
  </si>
  <si>
    <t>SMR11487</t>
  </si>
  <si>
    <t>Fab Back clamps with 50 x 6 mm MS Flat</t>
  </si>
  <si>
    <t>11 KV line</t>
  </si>
  <si>
    <t>33KV 3X400 Heat Shble in/d end ter kit</t>
  </si>
  <si>
    <t>SMR11609</t>
  </si>
  <si>
    <t>SWR12054</t>
  </si>
  <si>
    <t>SWR12058</t>
  </si>
  <si>
    <t>SWR12062</t>
  </si>
  <si>
    <t>SWR12031</t>
  </si>
  <si>
    <t>SWR11004</t>
  </si>
  <si>
    <t>SWR11981</t>
  </si>
  <si>
    <t>SWR11989</t>
  </si>
  <si>
    <t>SWR11997</t>
  </si>
  <si>
    <t>SWR11928</t>
  </si>
  <si>
    <t>SWR11937</t>
  </si>
  <si>
    <t>SWR12005</t>
  </si>
  <si>
    <t>EXCAV. OF PIT HARD (2.6" x 2.6" x 5.0')</t>
  </si>
  <si>
    <t>Erection of Spun pole 12.5Mt</t>
  </si>
  <si>
    <t>SWR10190</t>
  </si>
  <si>
    <t>SWR10508</t>
  </si>
  <si>
    <t>Horizontal Cut point for 33 KV line</t>
  </si>
  <si>
    <t>UNLOADING of Conductor drums</t>
  </si>
  <si>
    <t>SWR10150</t>
  </si>
  <si>
    <t>TRANSPORT OF STEEL MATERIAL 30 TO 50KM</t>
  </si>
  <si>
    <t>CRT</t>
  </si>
  <si>
    <t>SWR12416</t>
  </si>
  <si>
    <t>SWR10632</t>
  </si>
  <si>
    <t>UNLOADING of 33 KV Metal parts-bagof 25</t>
  </si>
  <si>
    <t>SWR21190</t>
  </si>
  <si>
    <t>Excavate-StayPit .45x.45x1.34mSoil ex Hr</t>
  </si>
  <si>
    <t>Assembly and erection of Stay set 33kv</t>
  </si>
  <si>
    <t>SMR25229</t>
  </si>
  <si>
    <t>SMR25228</t>
  </si>
  <si>
    <t>SMR25230</t>
  </si>
  <si>
    <t>S-33KV Top Cleat with Clamps</t>
  </si>
  <si>
    <t>SMR25231</t>
  </si>
  <si>
    <t>SWR10349</t>
  </si>
  <si>
    <t>SWR21590</t>
  </si>
  <si>
    <t>SWR10703</t>
  </si>
  <si>
    <t>Stringing of 55sqmm 33/11kv Line 6 Cond</t>
  </si>
  <si>
    <t>SWR11248</t>
  </si>
  <si>
    <t>SWR11249</t>
  </si>
  <si>
    <t>Unload-11KV Polymer Pin Insulator-GI pin</t>
  </si>
  <si>
    <t>SWR10134</t>
  </si>
  <si>
    <t>TRANSPORT OF STEEL 30 TO 50KM</t>
  </si>
  <si>
    <t>SubTrnsprt 11M PSCC Pole incl. L&amp;UL&lt;10KM</t>
  </si>
  <si>
    <t>SWR20307</t>
  </si>
  <si>
    <t>SubTrnsprt 8M PSCC Pole incl. L&amp;UL&lt;10KM</t>
  </si>
  <si>
    <t>SWR10228</t>
  </si>
  <si>
    <t>LOADING of 11 KV V - Cross arms</t>
  </si>
  <si>
    <t>SWR10546</t>
  </si>
  <si>
    <t>SWR10251</t>
  </si>
  <si>
    <t>LOADING of 11 KV Top fittings</t>
  </si>
  <si>
    <t>SWR10569</t>
  </si>
  <si>
    <t>SWR10353</t>
  </si>
  <si>
    <t>Assembly and erection of Stay set11kv&amp;LT</t>
  </si>
  <si>
    <t>SWR12411</t>
  </si>
  <si>
    <t>SWR10568</t>
  </si>
  <si>
    <t>SWR12198</t>
  </si>
  <si>
    <t>SWR20077</t>
  </si>
  <si>
    <t>SWR11743</t>
  </si>
  <si>
    <t>SWR11745</t>
  </si>
  <si>
    <t>smr11485</t>
  </si>
  <si>
    <t>kg</t>
  </si>
  <si>
    <t>SMR25232</t>
  </si>
  <si>
    <t>SMR25218</t>
  </si>
  <si>
    <t>SMR25212</t>
  </si>
  <si>
    <t>SMR25227</t>
  </si>
  <si>
    <t>S-11KV Middle Phase Raiser</t>
  </si>
  <si>
    <t>SMR25223</t>
  </si>
  <si>
    <t>SMR25215</t>
  </si>
  <si>
    <t xml:space="preserve"> Total</t>
  </si>
  <si>
    <t xml:space="preserve">ERECTION OF S.S.  STRUCTURE: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t>
  </si>
  <si>
    <t>Earth work</t>
  </si>
  <si>
    <t>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t>
  </si>
  <si>
    <t>ERECTION OF S.S.  STRUCTURE: Providing of mass concreting of size 0.76x0.76x1.52M  with CC mix of ratio 1:3:6 Using form boxes (0.88 Cu.Mt)*31 with 40mm HBG metal.</t>
  </si>
  <si>
    <t>Civil work</t>
  </si>
  <si>
    <t>ERECTION OF S.S.  STRUCTURE: Coping of 0.45x0.45x0.45Mt with 1:8 slope Using form boxes (0.031Cumt.)</t>
  </si>
  <si>
    <t>SWR11331</t>
  </si>
  <si>
    <t>Painting of all suppports to a height of 0.3m coping with bituminous paint (black colour) and painting of poles with two coats of white cement (including cost of paint).</t>
  </si>
  <si>
    <t>Paint-9.1M PSCC Poles as desc SSR</t>
  </si>
  <si>
    <t>SWR11889</t>
  </si>
  <si>
    <t>Fabrication of 100 X 50mm MS Channel for formation of 11kV and 33kV bays: Fabrication and erection of M.S,Channel 100x50mm for forming of 33KV &amp; 11 KV Bays as per standard specifications  to facilitate stringing of bus, erection of LA sets, AB Switches bolts &amp; Nuts etc. including painting with one coats of red oxide and two coats of Aluminium paint. GI bolts&amp;nuts shall be used.</t>
  </si>
  <si>
    <t>Fabr &amp; Erect-MS Chnl 100x50mm for SS Bay</t>
  </si>
  <si>
    <t>Erection of 33kV and 11kV Strung Bus with Panther (200Sqmm) ACSR Conductor: Erection of 33kV and 11kV  Bus over the Substation  structures with 200sqmm Panther ACSR conductor and giving Jumpers to connect the Switch gear by providing the suitable T clamps and round clamps suitable to Post type insulators &amp;  Insulators.</t>
  </si>
  <si>
    <t>Connectionof equipment to bus and or another equipmentwithsingle zebra/Panther conductor including measuring, cutting,clamping and hoisting of suspension insulator assembly to support the conductor wherever necessary.</t>
  </si>
  <si>
    <t>Erection of   33 kv AB Switches includesAssembling, Erection and alignment for normal Operation for perfect closing and opening and providing Jumpers on either side of AB Switch with Panther ACSR.The AB switch operating rod shall be provided with proper locking arrangement with locks of reputed Company.</t>
  </si>
  <si>
    <t>Erection of 11kV AB Switches 800/400 Amps includes Assembling, Erection and alignment for normal Operation for perfect closing and opening and providing Jumpers on either side of AB Switch with Panther ACSR.The AB switch operating rod shall be provided with proper locking arrangement with locks of reputed Company.</t>
  </si>
  <si>
    <t>SWR11742</t>
  </si>
  <si>
    <t>Supply &amp; erection of 11 kV 400 A convential single(1/3)  phasing AB switches.includes Assembling, Erection and alignment for normal Operation for perfect closing and opening and providing Jumpers on either side of AB Switch with Panther ACSR.The AB switch operating rod shall be provided with proper locking arrangement with locks of reputed Company.</t>
  </si>
  <si>
    <t>S&amp;E-400A 11KV ABSwth Conv 1ph(1/3) in SS</t>
  </si>
  <si>
    <t>Hoisting of Insulators and hardware, stretching the conductor and stringing of 33 kV bus comprising of three phases with Single Zebra/panther conductor to a tension of 450kgs.(Bus section of 4.5mt).</t>
  </si>
  <si>
    <t>Excavation of pit in all types of soils of size 2.2x2.2x0.85Mts.for Construction of Plinths for VCB (33KV &amp; 11 KV )</t>
  </si>
  <si>
    <t xml:space="preserve"> Providing of  Base concreting  (2.2x2.2x0.15 Mts)  with 1:3:6 Concrete mix. Using form boxes, Providing of Concreting (2x2x1.0mts)  with 1:3:6 Cocrete mix. Plastering of the plinth for smooth finishing with 12mm thick 1:3 cement motor and providing two coats white washing for part of the plinth above groung level.   </t>
  </si>
  <si>
    <t>Erection of Switchgear complete for 11 kV  VCB includes Assembling the VCB Structures and mounting the VCBs over the already erected foudation including wiring of Breaker Control Panel/CTs, erection of CTs and control pannel providing Jumpers.</t>
  </si>
  <si>
    <t xml:space="preserve">Erection of 33KV Lightening Arrestors station type complete including jumpering. </t>
  </si>
  <si>
    <t xml:space="preserve">Erection of 11 KV Lightening Arrestors station type complete including jumpering. </t>
  </si>
  <si>
    <t xml:space="preserve">Erection of 11 KV Lightening Arrestors line type complete including jumpering. </t>
  </si>
  <si>
    <t>SMR11607</t>
  </si>
  <si>
    <t>Supply of 33kv  HG fuse set including providing of jumpers</t>
  </si>
  <si>
    <t>S-33KV HG Fuse Set excl Ins &amp; Chnl</t>
  </si>
  <si>
    <t>SWR10394</t>
  </si>
  <si>
    <t>Erection of 33kv HG fuse set including providing of jumpers</t>
  </si>
  <si>
    <t>Erect. of  33kv HG Fuseset incl earthing</t>
  </si>
  <si>
    <t>SMR11608</t>
  </si>
  <si>
    <t>Supply of 11kv HG fuse set including providing of jumpers</t>
  </si>
  <si>
    <t>S-11KV HG Fuse Set</t>
  </si>
  <si>
    <t>Erection of 11kv HG fuse set including providing of jumpers</t>
  </si>
  <si>
    <t>Supply of C I earth pipe of size 100mm dia, 2.75mtrs long for earth electrode</t>
  </si>
  <si>
    <t>Erection of Earth Electrode including Providing of earthing with excavation of earth pit (0.6x0.6x2.4Mtrs) duly filling with Bentonite, earth, running of earth wire etc., complete including cost of Bentonite, RCC collar of size 0.6M dia x 0.5M height. Bentonite powder (2bags)of quanity 50kgs per each earth pit shall be provided.</t>
  </si>
  <si>
    <t>Formation of Earth mat includes Laying of earth mat with MS Flat including fixing of earth flat, welding connecting to equipment &amp; including connecting to cast iron pipes as per technical specification.75x8 mm MS flat for Earth mat and connecting to electrodes.</t>
  </si>
  <si>
    <t>Formation of Earth mat includes Laying of earth mat with MS Flat including fixing of earth flat, welding connecting to equipment &amp; including connecting to cast iron pipes as per technical specification. 50x6 mm MS flat for raisers, double flat shall be run for structure poles raisers &amp; equipment earthing.</t>
  </si>
  <si>
    <t xml:space="preserve">Providing of double earthing for neutral with flexible copper jumpers of adequate size including arrangement by fixing M.S.Channel 100x50mm. </t>
  </si>
  <si>
    <t>SWR11771</t>
  </si>
  <si>
    <t xml:space="preserve">Erection of 24 Volts Battery along with Charger on the VCB plinth and giving DC supply to VCB's. </t>
  </si>
  <si>
    <t>Erect-24V Batery with Chrgr incl grot-SS</t>
  </si>
  <si>
    <t>SWR11474</t>
  </si>
  <si>
    <t>Laying of 4 core/10 core 2.5 sq. mm.Copper control cable includes excavation of  earth and back filling with sand and earth in alternate layers . The cable termination shall be made by providing proper size lugs and shall be identified with colours.</t>
  </si>
  <si>
    <t>Laying-4 core cable</t>
  </si>
  <si>
    <t>Supply of AC Panel Board includes:                                                                                                             
Fixing of 1 No.100A, MCCB, 10kA capacity of any standard make including material cost.                                                                                                                                                       Fixing of suitable panel box 3x3x1 with M.S.Sheet of 16 SWG with front door compartments inclusive of material cost &amp; powder coating (with C Channel ).                
Fabrication of panel                                                                                                      
Fixing of 96x96mm analog voltmeter with VSS switch                                                                       
Fixing of 20A HRC fuse                                                                                           
Fixing of 3 phase supply indicator kwith HRC fuses                                                         
Supply and fixing of 6 Sqmm copper flexible wire (PVC)                                                                                             
Fixing of Stud type TBs for outgoing feeder                                                                       
Fixing of Epoxy bus supports.</t>
  </si>
  <si>
    <t>Supply of DC Panel Board                                                                                            
Fixing of suitable panel box of size 6'x6'x1' with M S sheet of 16 SWG with back doors (4'x6') and on front side with provision to fix up bakelite hylam sheet size of 4'x6' including cost of the panel with powder coating.                                                                                                
Fixing of best quality of angles for panel.                                                                                              
Fixing of C Channelfor panel.                                                                            
Fabrication of control panel including making suitable holes and board                                                                                                 
Fixing of Stud type TBs for outgoing feeder                                                                                
Fixing of 24V DC pilot lamps of standard make                                                                                                          
Fixing of healthy trip push buttons with LED lamp                                                                        
Fixing of plain switches for alarm acceptance and for PTR signal                                                                                               
Fixing of ON/OFF push buttons                                                                         
Fixing of digital volt meter for 11kV                                                                                                                 
Fixing of VSS of standard make,                                                                                
Fixing of Engraved AL plates for Alarm panel of various VCB                                                                         
Laying of 2.5Sqmm copper flexible wire for internal wiring .                                                              
Fixing of digital frequency meter                                                                                                         
Fixing of Copper lugs and ferrules for internal wiring.                                                                   
Fixing of 4" Gang bells 24V DC                                                                                                       
Fixing of flow diagram with rading strip                                                                         
Fixing of HRC fuse units</t>
  </si>
  <si>
    <t>fixing of AC/DC Panel and giving Connections to the protection equipment and Metering circuits as per the specification and standards. The 3 1/2 core 25 Sqmm power cable required from distribution box to AC/DC panel in the control room is also to be supplied by tenderer.</t>
  </si>
  <si>
    <t>SWR10342</t>
  </si>
  <si>
    <t>Erection of 8.0 Mts PSCC  Poles complete with necessary hard ware for yard lighting excluding the cost of Pit Excavation. Each Location of pole shall be numbered with colour paints.The contractor has to supply GI Bolts and  Nuts.</t>
  </si>
  <si>
    <t>ERECTION OF LINES-Erection of 8M Pole</t>
  </si>
  <si>
    <t>Fixing of Metal halide/LED lamps with fixtures Make:Philips,Crompton,Bajaj junction box with MCB with 1.5M GI pipe complete.</t>
  </si>
  <si>
    <t>Supply and Fixing  of junction box and Providing  with proper Fuse protection and required glauds suitable for Cable Terminations. The box shall be fixed on the pole.</t>
  </si>
  <si>
    <t>SWR20526</t>
  </si>
  <si>
    <t>Erection of  marshalling box on the structure (pole mounted type) marshalling boxes shall be supplied by the constractor</t>
  </si>
  <si>
    <t>Supply &amp; fixing of marshall box</t>
  </si>
  <si>
    <t>Supply and fixing of filled sand bucket set complete (4 Nos. Buckets) with stand to mount fire buckets.</t>
  </si>
  <si>
    <t>Supply and fixing of CO2 Cylinder set as per IS2878 Specifications.</t>
  </si>
  <si>
    <t>SWR11895</t>
  </si>
  <si>
    <t>Supplying and fixing of feeder indicator board to each of the 3Nos feeder breakers and LV breaker, danger boards made of 1'x1' and properly mounted on the structures. The letters written on the borad shall be 1.5"size with blue colour and background shall be of white colour</t>
  </si>
  <si>
    <t>S&amp;F-33/11KV SS Feeder Indicator Board</t>
  </si>
  <si>
    <t>Supply and fixing of wooden board of size 3'x2'.5'indicating the layout of the Switch yard.</t>
  </si>
  <si>
    <t>Supply and Erection of Permanent Name Board of on 3'x4' steel sheetmounted on steel frame as described in Specification.</t>
  </si>
  <si>
    <t>Supply of Rechargeable LED torch light of Standard make.</t>
  </si>
  <si>
    <t>Supply of Taparia Tool kit of Size 20”x10”x15” with tier arrangements Tool box containing ‘D’Spanners from size 6 to 54, Hammer small and big size, Ring spanners from 6 to 28, Adjustable spanner, Pipe wrench, Cutting Plier, Nose plier, Tester, insulated Screw drive.</t>
  </si>
  <si>
    <t>SMR11598</t>
  </si>
  <si>
    <t xml:space="preserve">Supply of 25 W LED lamp with fitting of philips make </t>
  </si>
  <si>
    <t>S-25W LED fixture set</t>
  </si>
  <si>
    <t>Supply of Alluminum Ladder(20 feet)</t>
  </si>
  <si>
    <t>Supply of Megger (2000 ohms, 0-2.5kv)</t>
  </si>
  <si>
    <t>SMR11599</t>
  </si>
  <si>
    <t>Supply of Earth Discharging Rod 10' length.</t>
  </si>
  <si>
    <t>S-Earth Rod 8ft Long  3mm Thick</t>
  </si>
  <si>
    <t>Supply of GI Bolts,Nuts and Washers etc.</t>
  </si>
  <si>
    <t>SMR11591</t>
  </si>
  <si>
    <t>Supply of PG clamps for panther 2 bolted 800 A.</t>
  </si>
  <si>
    <t>S-Al. alloy three bolted PG clamps 800A</t>
  </si>
  <si>
    <t>SWR20029</t>
  </si>
  <si>
    <t>Supply and Laying of 2 core/4 core cable includes excavation earth and back filling with sand and earth in alternate layers as shown in the sketch. The cable termination shall be made by providing proper size of  lugs at both ends of the cable termination.</t>
  </si>
  <si>
    <t>33/11kv S.S laying of 2/4core for light</t>
  </si>
  <si>
    <t>Sub Transportation of 9.1 M PSCC Pole including Loading and Unloading&lt;10KM.</t>
  </si>
  <si>
    <t>Sub Transportation of 8.0M PSCC Pole including Loading and Unloading&lt;10KM.</t>
  </si>
  <si>
    <t>Transport of VCB , Control pannels, current transformater, bosster etc, above 10 KM and upto 50 KM with lorry for each trip.</t>
  </si>
  <si>
    <t>Transport of steel including line materital such as cross arm,clamps,hard ware(including loading and unloading) above 30KM and  upto 50KM.</t>
  </si>
  <si>
    <t>Loading of MS Channel,Angles,Flats&amp;Rods.</t>
  </si>
  <si>
    <t>Unloading of MS Channel,Angles,Flats&amp;Rod.</t>
  </si>
  <si>
    <t>SWR11220</t>
  </si>
  <si>
    <t>Loading and unwinding of Panther conductor.</t>
  </si>
  <si>
    <t>Load-Unwinding Panther conductor</t>
  </si>
  <si>
    <t>SWR11221</t>
  </si>
  <si>
    <t>Unloading of Panther conductor.</t>
  </si>
  <si>
    <t>Unload-Unwinding Panther conductor</t>
  </si>
  <si>
    <t>Loading of 33 KV and 11 KV Disc insulators.</t>
  </si>
  <si>
    <t>LOADING  of 33 &amp; 11 KV Disc insulators</t>
  </si>
  <si>
    <t>Unloading of 33 KV and 11 KV Disc insulators.</t>
  </si>
  <si>
    <t>Loading  of 33KV Metal parts bag of 25 nos.</t>
  </si>
  <si>
    <t>Unloading of 33 KV Metal parts bag of 25 nos.</t>
  </si>
  <si>
    <t>Loading of  of 11kv Pin insulator/Post type insulator/Solid Core Insulators.</t>
  </si>
  <si>
    <t>SWR10530</t>
  </si>
  <si>
    <t>Unloading of  of 11kv Pin insulator/Post type insulator/Solid Core Insulators.</t>
  </si>
  <si>
    <t>UNLOADING of 11kv Pin/Post/Solid Core In</t>
  </si>
  <si>
    <t>Loading of PVC Copper Control Cable 4 core and 10 core.</t>
  </si>
  <si>
    <t>Unloading of PVC Copper Control Cable 4 core and 10 core.</t>
  </si>
  <si>
    <t>SWR11691</t>
  </si>
  <si>
    <t>Loading of 3Ph 25KVA Distribution Transformer.</t>
  </si>
  <si>
    <t>Load-3Ph 25KVA DTR</t>
  </si>
  <si>
    <t>SWR11692</t>
  </si>
  <si>
    <t>UnLoading of 3Ph 25KVA Distribution  Transformer.</t>
  </si>
  <si>
    <t>UnLoad-3Ph 25KVA DTR</t>
  </si>
  <si>
    <t>Loading  of 33/11 KV   Current Transformers/ Potential Transformers.</t>
  </si>
  <si>
    <t>LOADING  of 33/11 KV   CTs/ PTs</t>
  </si>
  <si>
    <t>Loading of 33 KV10 KA LAs Station type.</t>
  </si>
  <si>
    <t>Unloading of 33 KV10 KA LAs Station type.</t>
  </si>
  <si>
    <t>SWR10265</t>
  </si>
  <si>
    <t>Loading of 11 KV10 KA LAs Line type.</t>
  </si>
  <si>
    <t>LOADING of 11 KV, 10 KA LAs Line type</t>
  </si>
  <si>
    <t>SWR10583</t>
  </si>
  <si>
    <t>Unloading of 11 KV10 KA LAs Line type.</t>
  </si>
  <si>
    <t>UNLOADING of 11 KV, 10 KA LAs Line type</t>
  </si>
  <si>
    <t>Loading of 11 KV10 KA LAs Station type.</t>
  </si>
  <si>
    <t>Unloading of 11 KV10 KA LAs Station type.</t>
  </si>
  <si>
    <t>Loading of 33 KV AB Switch Conventional 400/800 Amp.</t>
  </si>
  <si>
    <t xml:space="preserve">Unloading of 33 KV AB Switch Conventional 400/800 Amp. </t>
  </si>
  <si>
    <t>loading of 11 KV AB Switch Conventional 200/400 Amp.</t>
  </si>
  <si>
    <t>Unloading of 11 KV AB Switch Conventional 200/400 Amp.</t>
  </si>
  <si>
    <t>SWR11224</t>
  </si>
  <si>
    <t>Loading and Unloading of 12V/24V Battery Set.</t>
  </si>
  <si>
    <t>Load/Unload-12V/24V Battery Set</t>
  </si>
  <si>
    <t>ERECTION OF S.S.  STRUCTURE: Providing of base concreting of size 0.76x0.76x0.15M with CC mix of ratio 1:3:6  Using form boxes(0.087Cu.Mt)x31 with 20mm HBG metal.</t>
  </si>
  <si>
    <t>Erection of 11kv Potential Transformer sets complete including jumpering. The LV side of the PT shall be provided with proper fuse protection mounted in separate marshalling boxwith proper size cable glands etc. The box shall be mounted on the Substation structure.</t>
  </si>
  <si>
    <t>Unloading  of 33/11 KV   Current Transformers/ Potential Transformers</t>
  </si>
  <si>
    <t>UNLOADING of 33/11 KV   CTs/ PTs</t>
  </si>
  <si>
    <t>Fixing of Distribution Box and Providing  with proper Fuse protection system and reqired Cable Terminations at Station T/F LT side and AC/DC Panel and fixing meter. Power cable of adequate size shall be provided from station DTR to control room AC Panel.</t>
  </si>
  <si>
    <t>Concreting the location after erection of 8.0 Mtrs pole with CC (1:4:8) using 40 mm,HBG metal including the cost of all materials and curing , Dewatering the pits before after concreting (River sand, Metal, Cement, water shall be procured by the contractor) ( 0.6x0.6x1.5)mtrs x 8 .</t>
  </si>
  <si>
    <t>SWR21750</t>
  </si>
  <si>
    <t>Supply and fixing of PT Marshalling box</t>
  </si>
  <si>
    <t>Supply of 9.1Mtr PSCC 280 Kg Pole</t>
  </si>
  <si>
    <t>Supply of  MS Channel 100x50mm</t>
  </si>
  <si>
    <t>Supply of  MS Flat 75x8mm</t>
  </si>
  <si>
    <t>Supply of  MS Flat 50x6mm</t>
  </si>
  <si>
    <t>Supply of 8.0Mtr PSCC 140 Kg Pole</t>
  </si>
  <si>
    <t>S-PSCC Pole 8Mtr 140kg</t>
  </si>
  <si>
    <t>Supply of 33KV 800A DB Break AB Switch</t>
  </si>
  <si>
    <t>Supply of 11KV 800A DB Break AB Switch</t>
  </si>
  <si>
    <t>Supply of 11KV 400A DB Break AB Switch</t>
  </si>
  <si>
    <t>Supply of LT Distribution Box (SMC)</t>
  </si>
  <si>
    <t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complete.including supply of material cost for First coat of 1st GradeAluminiumPaint, brushes etc. </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</si>
  <si>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includingscratchingandcleaningof Sub
 station structures of 1st coat of Aluminium</t>
  </si>
  <si>
    <t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complete.including supply of material cost for second coat of 2nd GradeAluminiumPaint,
 brushes etc. </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</si>
  <si>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includingscratchingandcleaningof Sub
 station structures of 2nd coat of Aluminium</t>
  </si>
  <si>
    <t xml:space="preserve">Detailed Survey and way leave clearance. The work includes Peg marking and necessary tree clearance for erection of 33 kv line </t>
  </si>
  <si>
    <t>Excavation of Pole pits of size 0.76x0.76x1.83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t>
  </si>
  <si>
    <t xml:space="preserve">Excavation of Pole pits of size 0.76x0.76x1.83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   </t>
  </si>
  <si>
    <t xml:space="preserv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t>
  </si>
  <si>
    <t>Erection of 11 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t>
  </si>
  <si>
    <t>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t>
  </si>
  <si>
    <t>Erec of 9.1 Mts PSCC poles for stuts</t>
  </si>
  <si>
    <t>Formation of 33 kv cut points (Vertical/Horizantal) including fixing of Clamps and top cleat and fixing of pin insulator complete with necessary hard wear for stud locations excluding the cost of  pit Excavation and the pole shall be numbered with  colour paint and earthing.</t>
  </si>
  <si>
    <t>Concreting the location after erection of 11 mt pole with CC (1:4:8) using 40 mm,HBG metal including the cost of all materials and curing , Dewatering the pits before after concreting (River sand, Metal, Cement, water shall be procured by the contractor) for cut points location / PSCC pole.Using form boxes (0.76X0.76X1.83 Mts)* 18 = 19.026 Cu.Mt</t>
  </si>
  <si>
    <t>Paving of the 100 sqmm AAA conductor and stringing duly arranging temporary guys, tensioning, sagging of conductor maintaing the ground clearences as per IE rules1956, pin binding, strain insulator binding and giving jumpers Etc.Stiffner pieces shall be be provided for all pin insulator locations.</t>
  </si>
  <si>
    <t>Sub Transportation of 11.0M PSCC Pole including Loading and Unloading&lt;10KM</t>
  </si>
  <si>
    <t>Sub Transportation of 9.0M PSCC Pole including Loading and Unloading&lt;10KM</t>
  </si>
  <si>
    <t>Loading  of Conductor drums</t>
  </si>
  <si>
    <t>Unloading of Conductor drums</t>
  </si>
  <si>
    <t>Transport of VCB , Control pannels, current transformater, bosster etc, above 10 KM and upto 50 KM with lorry for each trip</t>
  </si>
  <si>
    <t>Transport of steel including line materital such as cross arm,clamps,hard ware(including loading and unloading) above 30KM and  upto 50KM</t>
  </si>
  <si>
    <t>Loading of MS Channel,Angles,Flats&amp;Rods</t>
  </si>
  <si>
    <t>Unloading of MS Channel,Angles,Flats&amp;Rod</t>
  </si>
  <si>
    <t>Unloading of 33 KV Pin insulators</t>
  </si>
  <si>
    <t>Loading of 33 KV and 11 KV Disc insulators</t>
  </si>
  <si>
    <t>Unloading of 33 KV and 11 KV Disc insulators</t>
  </si>
  <si>
    <t>Loading  of 33KV Metal parts bag of 25 nos</t>
  </si>
  <si>
    <t>Unloading of 33 KV Metal parts bag of 25 nos</t>
  </si>
  <si>
    <t>SWR10319</t>
  </si>
  <si>
    <t xml:space="preserve">Fabrication of materials including 2 coats of Red oxide painting for Back clamps with 75 x 8 mm MS Flat </t>
  </si>
  <si>
    <t>Fab Back clamps with 75 x 8 mm MS Flat</t>
  </si>
  <si>
    <t>SWR10322</t>
  </si>
  <si>
    <t>Fabrication of materials including 2 coats of Red oxide painting for Stay clamps with 75 x 8 mm MS Flat</t>
  </si>
  <si>
    <t>Fab Stay clamps with 75x8 mm MM Flat</t>
  </si>
  <si>
    <t>SWR10378</t>
  </si>
  <si>
    <t>Numbering of poles incl. cost of paint</t>
  </si>
  <si>
    <t>Numbering of poles  incl. cost of paint</t>
  </si>
  <si>
    <t xml:space="preserve"> Erection of 33 kv Stay set complete including fixing of bow ,fixing and binding of Eye bolt, Anchor rod, guy insultors including the back filling with earth and boulders and ramming for consolidation, but excluding the cost of pit excavation.</t>
  </si>
  <si>
    <t>Excavation of Stay pits of size 0.45x0.45x1.34 Mts'  for  burying the anchor rod with anchor plateof stay sets including dewatering, shoring,shuttering wherever necessary and back filling the pit (after erection and concreting the same whever is necessary) with the excavated earth/extra earth/excavated rock bits if any and leveling the site without any lead.In all soils except Hard gravel Hard Murram, Disintegrated Rock,Hard rock Requiring blasting.</t>
  </si>
  <si>
    <t>Supply of 11Mtr PSCC 365 Kg Pole</t>
  </si>
  <si>
    <t>S-PSCC Pole 11Mtr 365 Kg</t>
  </si>
  <si>
    <t>Supply of  33KV V-Cross Arm without Clamps</t>
  </si>
  <si>
    <t>S-33KV V-Cross Arm without Clamps</t>
  </si>
  <si>
    <t>Supply of  MS Angle 65X65X6</t>
  </si>
  <si>
    <t>Supply of  33KV MS Stay Set with BasePlate</t>
  </si>
  <si>
    <t>S-33KV MS Stay Set with BasePlate</t>
  </si>
  <si>
    <t>Detailed Survey and way leave clearance. The work includes Peg marking and necessary tree clearance for erection of 11 kv line.</t>
  </si>
  <si>
    <t xml:space="preserve">Excavation of Pole pits of size (2.6" x 2.6" x 5.0')  0.88 cum 0.76 M x 0.76M x 1.52M for 9.1 mtrs PSCC Poles including dewatering, shoring,shuttering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 </t>
  </si>
  <si>
    <t>EXCAV. OF PIT HARD(2.6" x 2.6" x 5.0")</t>
  </si>
  <si>
    <t>Erection of 8.0 Mts PSCC  Poles including fixing of 11 KV  X arm and top cleats and fixing of Pin insulators complete with necessary hard ware for tangential locations excluding the cost of Pit Excavation. Each Location of pole shall be numbered with colour paints.The contractor has to supply GI Bolts and  Nuts.</t>
  </si>
  <si>
    <t>Formation of 11 kv cut points (Vertical/Horizantal) including fixing of 11 KV Cross arms,clamps, strain insulators sets complete with hardware and stays (Bows and Eye-bolts), Excluding the cost of pit Excavation and pole erection. The contractor has to supply GI Bolts and  Nuts.</t>
  </si>
  <si>
    <t>Concreting the location after erection of 11/9.1 mt pole with CC (1:4:8) using 40 mm,HBG metal including the cost of all materials and curing , Dewatering the pits before after concreting (River sand, Metal, Cement, water shall be procured by the contractor) for cut points location / PSCC pole.Using form boxes (0.76X0.76X1.83 Mts)* 35 = 36.995 Cu.Mt &amp; (0.76X0.76X1.52 Mts)*6 = 5.262 Cu.Mt</t>
  </si>
  <si>
    <t>Paving of the conductor  55 Sqmm Single Circuit (3 Conductors) AAAC and stringing duly arranging temporary guys,tensioning, sagging of conductor maintaing the ground clearences as per IE rules1956, pinbinding, strain insulator binding and giving jumpers Etc.Stiffner pieces shall be be provided for all pin insulator locations.</t>
  </si>
  <si>
    <t>Loading 11KV Polymer Pin Insulator with GI pins</t>
  </si>
  <si>
    <t>Load-11KV Polymer Pin Insulator-GI  pin</t>
  </si>
  <si>
    <t>Unloading 11KV Polymer Pin Insulator with GI pins</t>
  </si>
  <si>
    <t>Transport of VCB , Control pannels, current transformater, bosster etc, above 20 KM and upto 30 KM with lorry for each trip</t>
  </si>
  <si>
    <t>Sub Transportation of 9.1M PSCC Pole including Loading and Unloading&lt;10KM</t>
  </si>
  <si>
    <t>Sub Transportation of 8.0M PSCC Pole including Loading and Unloading&lt;10KM</t>
  </si>
  <si>
    <t>Loading of 11 KV V - Cross arms</t>
  </si>
  <si>
    <t>Unloading of 11 KV V - Cross arms</t>
  </si>
  <si>
    <t>UNLOADING of 11 KV V - Cross arms</t>
  </si>
  <si>
    <t>Loading  of 11KV Metal parts bag of 25 nos</t>
  </si>
  <si>
    <t>Unloading  of 11KV Metal parts bag of 25 nos</t>
  </si>
  <si>
    <t>Loading of 11 KV Top fittings</t>
  </si>
  <si>
    <t>Unloading of 11 KV Top fittings</t>
  </si>
  <si>
    <t>UNLOADING of 11 KV Top fittings</t>
  </si>
  <si>
    <t>Erection of 11 kv Stay set complete including fixing of bow, fixing and binding of Eye bolt,Anchor rod,guy insultors including the back filling with earth and boulders and ramming for consolidation, but excluding the cost of pit excavation. The contractor has to supply GI Bolts and  Nuts.</t>
  </si>
  <si>
    <t>Excavation of Stay pits of size 0.45x0.45x1.34 Mts'  for  burying the anchor rod with anchor plateof stay sets including dewatering, shoring,shuttering wherever necessary and back filling the pit (after erection and concreting the same whever is necessary) with the excavated earth/extra earth/excavated rock bits if any and leveling the site without any lead.In Hard Gravel and Hard murram not requiring blasting.</t>
  </si>
  <si>
    <t xml:space="preserve">Fabrication of materials including 2 coats of Red oxide painting for Back clamps with 50 x 6 mm MS Flat </t>
  </si>
  <si>
    <t>SWR10323</t>
  </si>
  <si>
    <t>Fabrication of materials including 2 coats of Red oxide painting for Stay clamps with 50 x 6 mm MS Flat</t>
  </si>
  <si>
    <t>Fab Stay clamps with 50 x 6 mm MS Flat</t>
  </si>
  <si>
    <t>Supply of 8.0Mtr PSCC 280 Kg Pole</t>
  </si>
  <si>
    <t>Supply of 11KV V X-Arms with MS Angle 65x65x6</t>
  </si>
  <si>
    <t>S-11KV V X-Arms with MS Angle 65x65x6</t>
  </si>
  <si>
    <t>Supply of  MS Channel 75x40mm</t>
  </si>
  <si>
    <t>Supply of  MS Angle 50x50x6</t>
  </si>
  <si>
    <t>SMR25214</t>
  </si>
  <si>
    <t>Supply of LT/11KV MS Stay Sets with Base Plate</t>
  </si>
  <si>
    <t>S-LT/11KV MS Stay Sets with Base Plate</t>
  </si>
  <si>
    <t>Erection of   33 kv AB Switches includesAssembling, Erection and alignment for normal Operation for perfect closing and opening and providing Jumpers on either side of AB Switch with Panther ACSR.The AB switch operating rod shall be provided with proper locking arrangement with locks of reputed Company</t>
  </si>
  <si>
    <t>4 pole str</t>
  </si>
  <si>
    <t>Erection of 11 M long PSCC pole in position, aligning and setting to work, fixing of cross arms and top clamps, earthing of supports, back filling with earth and stones properly ramming including transport of materials from road side to location excluding pit excavation</t>
  </si>
  <si>
    <t>Concreting the location after erection of 9.1 mt pole with CC (1:4:8) using 40 mm,HBG metal including the cost of all materials and curing , Dewatering the pits before after concreting (River sand, Metal, Cement, water shall be procured by the contractor) for cut points location / PSCC pole.Using form boxes(0.6X0.6X1.5 Mts)*4 = 2.16 Cu.Mt</t>
  </si>
  <si>
    <t>Erection of Earth Electrode including Providing of earthing with excavation of earth pit (0.6x0.6x2.4Mtrs) duly filling with Bentonite, earth, running of earth wire etc., complete including cost of Bentonite. Bentonite powder (2bags)of quanity 50kgs per each earth pit shall be provided.</t>
  </si>
  <si>
    <t>SWR34671</t>
  </si>
  <si>
    <t>Providing of collar rings of 450mm dia at 4 pole structure</t>
  </si>
  <si>
    <t>Collar/ Rings of 450mm dia</t>
  </si>
  <si>
    <t>Supply of earthing GI Flat 25X3 mm including material</t>
  </si>
  <si>
    <t>Loading of 33 KV AB Switch Conventional 400/800 Amp</t>
  </si>
  <si>
    <t xml:space="preserve">Unloading of 33 KV AB Switch Conventional 400/800 Amp </t>
  </si>
  <si>
    <t>Supply of MS Angle 65X65X6</t>
  </si>
  <si>
    <t>Supply of MS Channel 100x50mm</t>
  </si>
  <si>
    <t>Supply of MS Flat 75x8mm</t>
  </si>
  <si>
    <t>1 pole AB Switch</t>
  </si>
  <si>
    <t>Supply of C I earth pipe of size 50mm dia, 2 mtrs long for earth electrode</t>
  </si>
  <si>
    <t>SWR11222</t>
  </si>
  <si>
    <t>Loading/Unloading of C I earth pipe of size 80/50mm dia, 2 mtrs long for earth electrode</t>
  </si>
  <si>
    <t>Load/Unload-CI pipe 80/50 mm dia 2mt L</t>
  </si>
  <si>
    <t>Loading of 11 KV AB Switch Conventional 200/400 Amp</t>
  </si>
  <si>
    <t xml:space="preserve">Unloading of 11 KV AB Switch Conventional 200/400 Amp </t>
  </si>
  <si>
    <t>Supply of MS Angle 50x50x6</t>
  </si>
  <si>
    <t>Supply of MS Channel 75x40 mm</t>
  </si>
  <si>
    <t>Supply of MS Flat 50x6mm</t>
  </si>
  <si>
    <t xml:space="preserve">                                        </t>
  </si>
  <si>
    <t xml:space="preserve"> Erection of 25 KVA Three phase Station Transformer on the Substation Structures and giving jumpers/connections on HT side to the 11kV bus. Belting angle shall be provided both sides of DTR for securing DTR firmly in position.</t>
  </si>
  <si>
    <t>Supply of Earth Discharging Rod 8 feet length, 3 mm thickness.</t>
  </si>
  <si>
    <t>SWR12087</t>
  </si>
  <si>
    <t xml:space="preserve">Excavation of Pole pits of size 2.4"x2.4"x8.2" (0.75M x 0.75M x 2.5M) 1.406 cum for 15mtrs Spun Poles including dewatering, shoring,shuttering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rock requiring blasting.  </t>
  </si>
  <si>
    <t>Excvt Pit ext HardBlst 0.75Mx0.75Mx2.5M</t>
  </si>
  <si>
    <t>Erection of  Spun PSCC poles 12.5 Mtrs / 12.9Mtrs  in position, aligning and setting to work, fixing of cross arms and top clamps, earthing of supports, back filling with earth and stones properly ramming including transport of materials from road side to location excluding pit excavation</t>
  </si>
  <si>
    <t>Concreting the location after erection of  12.5Mtrs/11 Mtrs pole with CC (1:4:8) using 40 mm,HBG metal including the cost of all materials and curing , Dewatering the pits before after concreting (River sand, Metal, Cement, water shall be procured by the contractor) for cut points location / PSCC pole. Using form boxes for 4 No's spun poles  (0.75x0.75x1.95 Mts) *7 = 10.108 cu mtr , 6 No's11.0 mtr poles (0.76x0.76x1.83mtrs)*6 = 6.3 cu mtr.</t>
  </si>
  <si>
    <t>SWR11321</t>
  </si>
  <si>
    <t>Dismantling of 11 Mtrs PSCC poles</t>
  </si>
  <si>
    <t>Dismantle-11 Mtrs PSCC poles</t>
  </si>
  <si>
    <t>SWR11310</t>
  </si>
  <si>
    <t>Restringing of  100 Sqmm Single ckt 3 cond existing loose Lines by removing the pin-binding and jumpers, Providing of temporary stays, providing stiffners pieces, replacement of damaged insulators, alignment of cross arms, pin binding and jumpering after tensioning and removing of the temporary stays complete</t>
  </si>
  <si>
    <t>Restring-100 Sqmm SC-3 Conductors</t>
  </si>
  <si>
    <t>SWR11308</t>
  </si>
  <si>
    <t>Restringing of  55 Sqmm Single ckt 3 cond existing loose Lines by removing the pin-binding and jumpers, Providing of temporary stays, providing stiffners pieces, replacement of damaged insulators, alignment of cross arms, pin binding and jumpering after tensioning and removing of the temporary stays complete</t>
  </si>
  <si>
    <t>Restring-55 Sqmm SC-3 Conductors</t>
  </si>
  <si>
    <t>Sub Transportation of spun Pole including Loading and Unloading&lt;10KM</t>
  </si>
  <si>
    <t>SubTrnsprt any Spun Pole incl. L&amp;UL&lt;10KM</t>
  </si>
  <si>
    <t>Supply of 12.5Mtr spun  Pole</t>
  </si>
  <si>
    <t>S-PSCC Spun Pole 12.5Mtr</t>
  </si>
  <si>
    <t>11KV line</t>
  </si>
  <si>
    <t>Excavation of Pole pits of size 0.76x0.76x1.83 Mts'  for 11/9.1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t>
  </si>
  <si>
    <t xml:space="preserve"> Excavation of Pole pits of size 0.76x0.76x1.52 for 9.1/8.0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t>
  </si>
  <si>
    <t>Concreting the location after erection of  11 / 9.1 Mtrs pole with CC (1:4:8) using 40 mm,HBG metal including the cost of all materials and curing , Dewatering the pits before after concreting (River sand, Metal, Cement, water shall be procured by the contractor) for cut points location / PSCC pole. Using form boxes for 2 No's 11 poles  (0.76x0.76x1.83 Mts) *2 = 2.102 cu mtr , 34 No's 9.1 mtr poles (0.6x0.6x1.5mtrs)*34 = 18.36 cu mtr</t>
  </si>
  <si>
    <t>Supply of  MS Channel 75x40 mm</t>
  </si>
  <si>
    <t xml:space="preserve">ERECTION OF DP  STRUCTURE: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t>
  </si>
  <si>
    <t>providing of collar ring of 450mm dia at 4 pole structure</t>
  </si>
  <si>
    <t>SWR10421</t>
  </si>
  <si>
    <t>Fixing of T-Clamps</t>
  </si>
  <si>
    <t>Fixing of T- clamp</t>
  </si>
  <si>
    <t>Connection of equipment to busand or another equipment with single zebra/Panther conductor including measuring, cutting,clamping and hoisting of suspension insulator assembly to support the conductor wherever necessary.</t>
  </si>
  <si>
    <t>1 pole AB Sw</t>
  </si>
  <si>
    <t>providing of collar ring of 450mm dia at line AB switch</t>
  </si>
  <si>
    <t>Arutla SS Scdules</t>
  </si>
  <si>
    <t>SRR Codes</t>
  </si>
  <si>
    <t>Erection of 9.1 Mts Sturt pole in position, aligning and setting to work, fixing of cross arms and top clamps, earthing of supports, back filling with earth and stones properly ramming including transport of materials from road side to location excluding pit excavation.</t>
  </si>
  <si>
    <t>Concreting the location after erection of 11 mt pole with CC (1:4:8) using 40 mm,HBG metal including the cost of all materials and curing , Dewatering the pits before after concreting (River sand, Metal, Cement, water shall be procured by the contractor) for cut points location / PSCC pole.Using form boxes (0.76X0.76X1.83 Mts)* 20 = 21.14 Cu.Mt</t>
  </si>
  <si>
    <t>Concreting the location after erection of 9.1 mt pole with CC (1:4:8) using 40 mm,HBG metal including the cost of all materials and curing , Dewatering the pits before after concreting (River sand, Metal, Cement, water shall be procured by the contractor) for cut points location / PSCC pole.Using form boxes (0.6X0.6X1.5 Mts)* 15 = 8.1 Cu.Mt</t>
  </si>
  <si>
    <t>Concreting the location after erection of 9.1 mt pole with CC (1:4:8) using 40 mm,HBG metal including the cost of all materials and curing , Dewatering the pits before after concreting (River sand, Metal, Cement, water shall be procured by the contractor) for cut points location / PSCC pole.Using form boxes (0.45X0.45X1.265 Mts)* 36 = 9 Cu.Mt</t>
  </si>
  <si>
    <t>Supply of PSCC Pole 11Mtr 365 Kg</t>
  </si>
  <si>
    <t>Supply of PSCC Pole 9.1Mtr 280kg</t>
  </si>
  <si>
    <t>Supply of 33KV V-Cross Arm without Clamps</t>
  </si>
  <si>
    <t>Supply of 33KV M.S.Back Clamps</t>
  </si>
  <si>
    <t>S-33KV M.S.Back Clamps</t>
  </si>
  <si>
    <t>Supply of 33KV Top Cleat with Clamps</t>
  </si>
  <si>
    <t>Supply of 33KV MS Stay Set with BasePlate</t>
  </si>
  <si>
    <t>Excavation of Pole pits of size 0.76x0.76x1.52 Mts'  for 9.1/8.0 mts PSCC Poles including dewatering, shoring,shuttering wherever necessary and back filling the pit (after erection and concreting of poles whever is necessary) with the excavated earth/extra earth/excavated rock bits if any and leveling the site without any lead. Pole to pole span shall be maintained as 60Mts. In all soils except hard rock requiring blasting.</t>
  </si>
  <si>
    <t>Concreting the location after erection of 9.1/8 .0 mt pole with CC (1:4:8) using 40 mm,HBG metal including the cost of all materials and curing , Dewatering the pits before after concreting (River sand, Metal, Cement, water shall be procured by the contractor) for cut points location / PSCC pole.Using form boxes (0.6X0.6X1.5 Mts)* 9.4 = 5.07 Cu.Mt</t>
  </si>
  <si>
    <t>Paving of the conductor 55 Sqmm AAAC and stringing duly arranging temporary guys,tensioning, sagging of conductor maintaing the ground clearences as per IE rules1956, pinbinding, strain insulator binding and giving jumpers Etc.Stiffner pieces shall be be provided for all pin insulator locations.</t>
  </si>
  <si>
    <t>Loading 11KV Polymer Pin Insulator- with GI  pins</t>
  </si>
  <si>
    <t>Supply of PSCC Pole 8Mtr 140kg</t>
  </si>
  <si>
    <t>SMR25213</t>
  </si>
  <si>
    <t>Supply of MS Back Clamps for 9.1 M PSCC Pole</t>
  </si>
  <si>
    <t>S-MS Back Clamps for 9.1 M PSCC Pole</t>
  </si>
  <si>
    <t>SMR25224</t>
  </si>
  <si>
    <t>Supply of 11KV Top Cleat with Clamps</t>
  </si>
  <si>
    <t>S-11KV Top Cleat with Clamps</t>
  </si>
  <si>
    <t>SMR25225</t>
  </si>
  <si>
    <t>Supply of 11KV MS Stay Sets without BasePlate</t>
  </si>
  <si>
    <t>S-11KV MS Stay Sets without BasePlate</t>
  </si>
  <si>
    <t>Concreting the location after erection of 9.1/8.0 Mtrs pole with CC (1:4:8) using 40 mm,HBG metal including the cost of all materials and curing , Dewatering the pits before after concreting (River sand, Metal, Cement, water shall be procured by the contractor) ( 0.6x0.6x1.5)mtrs x 6=3.24 Cu.Mt  .</t>
  </si>
  <si>
    <t xml:space="preserve">ERECTION OF S.S.  STRUCTURE: Excavation of Pole pits of size 0.76x0.76x1.52 for 9.1/8.0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t>
  </si>
  <si>
    <t xml:space="preserve"> Erection of 25 kVA Three phase Station Transformer on the Substation Structures and giving jumpers/connections on HT side to the 11kV bus. Belting angle shall be provided both sides of DTR for securing DTR firmly in position.</t>
  </si>
  <si>
    <t>SWR20904</t>
  </si>
  <si>
    <t>Supply &amp; Providing of Panther T clamps</t>
  </si>
  <si>
    <t>Supply &amp; Providing of Panther T clamps.</t>
  </si>
  <si>
    <t>Supply of 11KV 400A Conv ABSwitch with Insulator</t>
  </si>
  <si>
    <t>S-11KV 400A Conv ABSwitch with Insulator</t>
  </si>
  <si>
    <t>Supply of 11KV 200A Tilting Type AB Switch</t>
  </si>
  <si>
    <t>Gopanpally SS Schedules</t>
  </si>
  <si>
    <t>Concreting the location after erection of pole with CC (1:4:8) using 40 mm,HBG metal including the cost of all materials and curing , Dewatering the pits before after concreting (River sand, Metal, Cement, water shall be procured by the contractor) ( 0.6x0.6x1.5)mtrs</t>
  </si>
  <si>
    <t>Excavation of Pole pits of size.0.92 M x 0.92M x 2.3M (3.0" x 3.0" x 7.6") 1.94 cum for 12.5mtrs Spun Poles including dewatering, shoring,shuttering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rock requiring blasting.</t>
  </si>
  <si>
    <t>Erection of pole in position, aligning and setting to work, fixing of cross arms and top clamps, earthing of supports,back filling with earth and stones properly ramming including transport of materials from road side to location excluding pit excavation Spun poles 12.5 Mtrs / 12.9Mtrs PSCC</t>
  </si>
  <si>
    <t>Concreting the location after erection of 11 mt pole with CC (1:4:8) using 40 mm,HBG metal including the cost of all materials and curing , Dewatering the pits before after concreting (River sand, Metal, Cement, water shall be procured by the contractor) for cut points location / PSCC pole.Using form boxes (0.76X0.76X1.83 Mts)* 73 = 77.2 Cu.Mt</t>
  </si>
  <si>
    <t>Concreting the location after erection of 9.1 mt pole with CC (1:4:8) using 40 mm,HBG metal including the cost of all materials and curing , Dewatering the pits before after concreting (River sand, Metal, Cement, water shall be procured by the contractor) for cut points location / PSCC pole.Using form boxes(0.6X0.6X1.5 Mts)*58 = 31.32 Cu.Mt</t>
  </si>
  <si>
    <t>Excavation of Pole pits of size 0.75x0.9x1.95 Mts for 12.5mts Spun Poles including dewatering, shoring,shuttering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rock requiring blasting.(0.75x0.9x1.95 Mtrs)*24=34.6 Cu.Mt.</t>
  </si>
  <si>
    <t>Sub Transportation of spun pole including Loading and Unloading&lt;10KM</t>
  </si>
  <si>
    <t>Supply of PSCC Spun Pole 12.5Mtr</t>
  </si>
  <si>
    <t>11 kv line</t>
  </si>
  <si>
    <t>Excavation of Pole pits of size 2.6"x2.6"x5.0" for 9.1/8.0 mtrs PSCC Poles including dewatering, shoring,shuttering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rock requiring blasting.</t>
  </si>
  <si>
    <t>Concreting the location after erection of 9.1 mt pole with CC (1:4:8) using 40 mm,HBG metal including the cost of all materials and curing , Dewatering the pits before after concreting (River sand, Metal, Cement, water shall be procured by the contractor) for cut points location / PSCC pole.Using form boxes (0.6X0.6X1.5 Mts)* 14.8 = 7.992 Cu.Mt</t>
  </si>
  <si>
    <t>Electrical Work</t>
  </si>
  <si>
    <t>DP Str</t>
  </si>
  <si>
    <t xml:space="preserve">ERECTION OF DP  STRUCTURE: Excavation of Pole pits of size 0.76x0.76x1.52 for 9.1/8.0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t>
  </si>
  <si>
    <t>Concreting the location after erection of 9.1/8.0 Mtrs pole with CC (1:4:8) using 40 mm,HBG metal including the cost of all materials and curing , Dewatering the pits before after concreting (River sand, Metal, Cement, water shall be procured by the contractor) ( 0.6x0.6x1.5)mtrs x 18 .</t>
  </si>
  <si>
    <t>Gudpally SS Schedules</t>
  </si>
  <si>
    <t>Name of the work: Estimate for erection of new 33/11 KV SS with connected 33 KV and 11 KV lines at Gudpally (V) in Mogudampally (M)                                                                                                                                                                                                    
of Zaheerabad Division of Sangareddy Circle (WBS No: S-1743-90-06-03-01-001).</t>
  </si>
  <si>
    <t>swr20102</t>
  </si>
  <si>
    <t>Erection of 11kv TT type AB Switch</t>
  </si>
  <si>
    <t>Erection of  3 Phase DTR including loading and Unloading DTR on the Structure/Plinth etc</t>
  </si>
  <si>
    <t>E/r 3ph DTR inclu L&amp;Un-T&amp;C on plinth</t>
  </si>
  <si>
    <t>Excavation of Pole pits of size 0.76x0.76x1.83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Hard gravel Hard Murram, Disintegrated Rock, Hard rock Requiring blasting.</t>
  </si>
  <si>
    <t xml:space="preserv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 excavated rock bits if any and leveling the site without any lead. </t>
  </si>
  <si>
    <t>Concreting the location after erection of 11 mt pole with CC (1:4:8) using 40 mm,HBG metal including the cost of all materials and curing , Dewatering the pits before after concreting (River sand, Metal, Cement, water shall be procured by the contractor) for cut points location / PSCC pole.Using form boxes (0.76X0.76X1.83 Mts)*6 = 6.342 Cu.Mt</t>
  </si>
  <si>
    <t>SWR10252</t>
  </si>
  <si>
    <t>Loading  of 33KV Top fittings</t>
  </si>
  <si>
    <t>LOADING of 33 KV Top fittings</t>
  </si>
  <si>
    <t>SWR10570</t>
  </si>
  <si>
    <t>Unloading of 33 KV Top fittings</t>
  </si>
  <si>
    <t>UNLOADING of 33 KV Top fittings</t>
  </si>
  <si>
    <t xml:space="preserve">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t>
  </si>
  <si>
    <t>Excavation of Pole pits of size 0.76x0.76x1.83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Hard gravel Hard Murram, Disintegrated Rock, Hard rock Requiring blasting.</t>
  </si>
  <si>
    <t>SWR11974</t>
  </si>
  <si>
    <t>Laying of 33 KV 185 sqmm XLPE UG cable including excavation of trench of size 1050mm for 11 KV from road level providing of DWC/GI pipes wherever required depth is not acquired as per the instructions of Engineer in Change and filling with sand 250mm above the cable and 50mm below the cable, laying of cable, placing 40mm shabad protective slabs, back filling the trench with earth, levelling and removing the debris from the site including the cost of lead and lift etc.depth of the trench for 11KV 1.05 mtrs.</t>
  </si>
  <si>
    <t>Lay-DR 11KV 3x185sqmm UG Cb HG/BC/CC/BT</t>
  </si>
  <si>
    <t>Laying of 11 KV 3x185 sqmm XLPE UG cable double run in Hard Rock(1.2*0.5x1=0.6cum) including excavation of trench of size 1200mm for 33 KV from road level providing of DWC/GI pipes wherever required depth is not acquired as per the instructions of Engineer in Change and filling with sand 250mm above the cable and 50mm below the cable, laying of cable, placing 40mm shabad protective slabs, back filling the trench with earth, levelling and removing the debris from the site including the cost of lead and lift etc.</t>
  </si>
  <si>
    <t>SWR12006</t>
  </si>
  <si>
    <t>Raising of 11 KV 185 sqmm XLPE UG cable on already erected support with wooden / MS clamps
and connecting it to over head line with cable jumpers including cost of required wooden cleats, lugs and bolts and nuts through GI pipe</t>
  </si>
  <si>
    <t>Raise-DR 11KV 3x185sqmm UG Cb on support</t>
  </si>
  <si>
    <t>Making of Outdoor End Termination 33KV XLPE Out-Door End kit (3x400sqmm)</t>
  </si>
  <si>
    <t>SWR11171</t>
  </si>
  <si>
    <t>Loading of 11/33 KV IN/OUT door kits</t>
  </si>
  <si>
    <t>SWR11152</t>
  </si>
  <si>
    <t>Unloading of 11/33 KV IN/OUT door kits</t>
  </si>
  <si>
    <t>Un-loading of 11/33 KV IN/OUT door kits</t>
  </si>
  <si>
    <t xml:space="preserve">Concreting the location after erection of 11 mtrs/ 9.1 mt pole with CC (1:4:8) using 40 mm,HBG metal including the cost of all materials and curing , Dewatering the pits before after concreting (River sand, Metal, Cement, water shall be procured by the contractor) for cut points location / PSCC pole.Using form boxes for 2 no's 11 Mtrs poles (0.76X0.76X1.83 Mts)*22 = 23.122 Cu.Mt and   9 no's 9 Mtrs poles (0.76X0.76X1.52 Mts)*16 = 14.032 Cu.Mt </t>
  </si>
  <si>
    <t>Supply of 11KV 3x300 Heat Shble O/d End Term Kit</t>
  </si>
  <si>
    <t>ERECTION OF S.S.  STRUCTURE: Providing of mass concreting of size 0.76x0.76x0.15M  with CC mix of ratio 1:3:6 Using form boxes (0.086 Cu.Mt)*41 = 3.53 M3 with 40mm HBG metal.</t>
  </si>
  <si>
    <t>ERECTION OF S.S.  STRUCTURE: Providing of mass concreting of size 0.76x0.76x1.52M  with CC mix of ratio 1:3:6 Using form boxes (0.88 Cu.Mt)*41 with 40mm HBG metal.</t>
  </si>
  <si>
    <t xml:space="preserve"> Erection of 33kv VCB: Assembling the VCB Structures and mounting the VCBs over the already erected foudation including wiring of Breaker Control Panel/CTs, erection of CTs and control pannel providing Jumpers.</t>
  </si>
  <si>
    <t>Unloading and unwinding of Panther conductor.</t>
  </si>
  <si>
    <t>Erection of 33 KV single phase PTs</t>
  </si>
  <si>
    <t xml:space="preserve">Excavation of Pole pits of size 2.4"x2.4"x8.2" (0.75M x 0.75M x 2.5M) 1.406 cum for 12.5mtrs Spun Poles including dewatering, shoring,shuttering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rock requiring blasting.  </t>
  </si>
  <si>
    <t>Erection of  Spun PSCC poles 12.5 Mtrs  in position, aligning and setting to work, fixing of cross arms and top clamps, earthing of supports, back filling with earth and stones properly ramming including transport of materials from road side to location excluding pit excavation</t>
  </si>
  <si>
    <t>SWR11083</t>
  </si>
  <si>
    <t>Erection of  9.1 M long PSCC poles for Strut in position, aligning and setting to work, fixing of cross arms and top clamps, earthing of supports, back filling with earth and stones properly ramming including transport of materials from road side to location excluding pit excavation</t>
  </si>
  <si>
    <t>Concreting the location after erection of  12.5Mtrs/11 Mtrs pole/9.1 Mtrs poles with CC (1:4:8) using 40 mm,HBG metal including the cost of all materials and curing , Dewatering the pits before after concreting (River sand, Metal, Cement, water shall be procured by the contractor) for cut points location / PSCC pole. Using form boxes for 4 No's spun poles  (0.75x0.75x1.95 Mts) *4 = 5.776 cu mtr , 4 No's11.0 mtr poles (0.76x0.76x1.83mtrs)*4 = 4.228 cu mtr and  6 No's 9.1 mtr poles (0.6x0.6x1.5mtrs)*6 = 3.24 cu mtr.</t>
  </si>
  <si>
    <t>Paving of the 55 Sqmm AAA Conductor for Double Circuit (6 Conductors) and stringing of conductor by providing temporary stays, tensioning, sagging correctly, fixing strain points, transferring to pin points binding, keeping stifner, rectification of poles, guys and jumpering etc., including transport of material from road side to location.)</t>
  </si>
  <si>
    <t>Sub Transportation of Spun Pole including Loading and Unloading&lt;10KM</t>
  </si>
  <si>
    <t>Loading of 11KV Polymer Pin Insulators with GI pins</t>
  </si>
  <si>
    <t>Unloading of 11KV Polymer Pin Insulators with GI pins</t>
  </si>
  <si>
    <t xml:space="preserve">Fabrication of materials including 2 coats of Red oxide painting for Back clamps with 50 x6 mm MS Flat </t>
  </si>
  <si>
    <t>Excavation of Pole pits of size 0.76x0.76x1.83 Mts'  for 11 mtrs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t>
  </si>
  <si>
    <t>Erection of 9.1 M long PSCC poles for Strut in position, aligning and setting to work, fixing of cross arms and top clamps, earthing of supports, back filling with earth and stones properly ramming including transport of materials from road side to location excluding pit excavation</t>
  </si>
  <si>
    <t xml:space="preserve">Concreting the location after erection of  11 / 9.1/8.0 Mtrs pole with CC (1:4:8) using 40 mm,HBG metal including the cost of all materials and curing , Dewatering the pits before after concreting (River sand, Metal, Cement, water shall be procured by the contractor) for cut points location / PSCC pole. Using form boxes for 1 No's 11 poles  (0.75x0.75x2 Mts) *1 = 1.125 cu mtr , 6 No's 9.1 mtr poles (0.6x0.6x1.5mtrs)*6 = 3.24 cu mtr and  21 No's 8.0 mtr poles (0.6x0.6x1.5mtrs)*21 = 11.34 cu mtr  </t>
  </si>
  <si>
    <t>Paving  of the conductor 55 Sqmm  Double Circuit (6 Conductors) and stringing of conductor by providing temporary stays, tensioning, sagging correctly, fixing strain points, transferring to pin points binding, keeping stifner, rectification of poles, guys and jumpering etc., including transport of material from road side to location.</t>
  </si>
  <si>
    <t>Supply of 11KV Middle Phase Raiser</t>
  </si>
  <si>
    <t>Pocharam SS Schedules</t>
  </si>
  <si>
    <t>Name of the work: Estimate for erection of new 33/11 KV SS with connected 33 KV and 11 KV lines at Pocharam (V) in Patancheru (M) at Patancheru Division 
of  Sangareddy Circle(WBS No: S-1740-90-06-03-02-001)</t>
  </si>
  <si>
    <t>SWR10612</t>
  </si>
  <si>
    <t>Loading of 5 MVA Power Transformer</t>
  </si>
  <si>
    <t>LOADING of 5 MVA PTR</t>
  </si>
  <si>
    <t>swr10626</t>
  </si>
  <si>
    <t>Unloading of 5 MVA Power Transformer</t>
  </si>
  <si>
    <t>UNLOADING of 5 MVA PTR</t>
  </si>
  <si>
    <t>Concreting the location after erection of 11 mt pole with CC (1:4:8) using 40 mm,HBG metal including the cost of all materials and curing , Dewatering the pits before after concreting (River sand, Metal, Cement, water shall be procured by the contractor) for cut points location / PSCC pole.Using form boxes (0.6X0.6X1.5 Mts)* 7 = 7.399 Cu.Mt</t>
  </si>
  <si>
    <t xml:space="preserve">Concreting the location after erection of 11 mtrs/ 9.1 mt pole with CC (1:4:8) using 40 mm,HBG metal including the cost of all materials and curing , Dewatering the pits before after concreting (River sand, Metal, Cement, water shall be procured by the contractor) for cut points location / PSCC pole.Using form boxes for 2 no's 11 Mtrs poles (0.76X0.76X1.83 Mts)*2 = 2.114 Cu.Mt and 9 no's 9 Mtrs poles (0.76X0.76X1.52 Mts)*9 = 7.892 Cu.Mt </t>
  </si>
  <si>
    <t>ERECTION OF S.S.  STRUCTURE: Providing of mass concreting of size 0.76x0.76x1.52M  with CC mix of ratio 1:3:6 Using form boxes (0.88 Cu.Mt)*31 = 27.28 cu mtr with 40mm HBG metal.</t>
  </si>
  <si>
    <t>Erection of 11kV AB Switches 800/400 Amps includes Assembling, Erection and alignment for normal Operation for perfect closing and opening and providing Jumpers on either side of AB Switch with Panther ACSR.The AB switch operating rod shall be provided with proper locking arrangement with locks of reputed Company</t>
  </si>
  <si>
    <t>Supply &amp; erection of 11 kV 400 A convential single(1/3)  phasing AB switches.includes Assembling, Erection and alignment for normal Operation for perfect closing and opening and providing Jumpers on either side of AB Switch with Panther ACSR.The AB switch operating rod shall be provided with proper locking arrangement with locks of reputed Company</t>
  </si>
  <si>
    <t xml:space="preserve"> Providing of  Base concreting  (2.2x2.2x0.15 Mts) = 0.726 *4 = 2.904    with 1:3:6 Concrete mix. Using form boxes, Providing of Concreting (2.2x2.2x1.0) = 4.84 *4 = 19.36 Cu mts  with 1:3:6 Cocrete mix. Plastering of the plinth for smooth finishing with 12mm thick 1:3 cement motor and providing two coats white washing for part of the plinth above groung level.   </t>
  </si>
  <si>
    <t>Formation of Earth mat includes Laying of earth mat with MS Flat including fixing of earth flat, welding connecting to equipment &amp; including connecting to cast iron pipes as per technical specification.75x8 mm MS flat for Earth mat and connecting to electrodes</t>
  </si>
  <si>
    <t>Supply of AC Panel Board includes:                                                                                                             
Fixing of 1 No.100A, MCCB, 10kA capacity of any standard make including material cost.                                                                                                                                                       Fixing of suitable panel box 3x3x1 with M.S.Sheet of 16 SWG with front door compartments inclusive of material cost &amp; powder coating (with C Channel ).                
Fabrication of panel                                                                                                      
Fixing of 96x96mm analog voltmeter with VSS switch                                                                       
Fixing of 20A HRC fuse                                                                                           
Fixing of 3 phase supply indicator kwith HRC fuses                                                         
Supply and fixing of 6 Sqmm copper flexible wire (PVC)                                                                                             
Fixing of Stud type TBs for outgoing feeder                                                                       
Fixing of Epoxy bus supports</t>
  </si>
  <si>
    <t>Supply of Rechargeable LED torch light of Standard make</t>
  </si>
  <si>
    <t>Supply of PG clamps for panther 2 bolted 600 A</t>
  </si>
  <si>
    <t>Sub Transportation of 9.1 M PSCC Pole including Loading and Unloading&lt;10KM</t>
  </si>
  <si>
    <t>Loading and unwinding of Panther conductor</t>
  </si>
  <si>
    <t>Unloading of Panther conductor</t>
  </si>
  <si>
    <t>Loading of  of 11kv Pin insulator/Post type insulator/Solid Core Insulators</t>
  </si>
  <si>
    <t>Unloading of  of 11kv Pin insulator/Post type insulator/Solid Core Insulators</t>
  </si>
  <si>
    <t>Loading of PVC Copper Control Cable 4 core and 10 core</t>
  </si>
  <si>
    <t>Unloading of PVC Copper Control Cable 4 core and 10 core</t>
  </si>
  <si>
    <t>Loading of 3Ph 25KVA Distribution Transformer</t>
  </si>
  <si>
    <t>UnLoading of 3Ph 25KVA Distribution  Transformer</t>
  </si>
  <si>
    <t>Loading  of 33/11 KV   Current Transformers/ Potential Transformers</t>
  </si>
  <si>
    <t>Loading of 33 KV10 KA LAs Station type</t>
  </si>
  <si>
    <t>Unloading of 33 KV10 KA LAs Station type</t>
  </si>
  <si>
    <t>Loading of 11 KV10 KA LAs Line type</t>
  </si>
  <si>
    <t>Unloading of 11 KV10 KA LAs Line type</t>
  </si>
  <si>
    <t>Loading of 11 KV10 KA LAs Station type</t>
  </si>
  <si>
    <t>Unloading of 11 KV10 KA LAs Station type</t>
  </si>
  <si>
    <t xml:space="preserve">loading of 11 KV AB Switch Conventional 200/400 Amp </t>
  </si>
  <si>
    <t>Loading and Unloading of 12V/24V Battery Set</t>
  </si>
  <si>
    <t>Concreting the location after erection of 8.0 mt pole with CC (1:4:8) using 40 mm,HBG metal including the cost of all materials and curing , Dewatering the pits before after concreting (River sand, Metal, Cement, water shall be procured by the contractor) for cut points location / PSCC pole.Using form boxes (0.6X0.6X1.5 Mts)* 8 = 4.32 Cu.Mt</t>
  </si>
  <si>
    <t>Excavation of Pole pits of size 0.76x0.76x1.83 Mts'  for 11.0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t>
  </si>
  <si>
    <t>Excavation of Pole pits of size 0.92 M x 0.92M x 2.3M (3.0" x 3.0" x 7.6") 1.94 cum for spun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Hard Gravel and Hard murram not requiring blasting.</t>
  </si>
  <si>
    <t>Excavation of Pole pits of size 0.76x0.76x1.83 Mts'  for 11.0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Hard Gravel and Hard murram not requiring blasting.</t>
  </si>
  <si>
    <t>EXCAV. OF PIT HARD W/O Blast 0.76 x 0.76 x 1.83 M</t>
  </si>
  <si>
    <t>Erection of spun pole in position, aligning and setting to work, fixing of cross arms and top clamps, earthing of supports,back filling with earth and stones properly ramming including transport of materials from road side to location excluding pit excavation Spun poles 12.5 Mtrs / 12.9Mtrs PSCC</t>
  </si>
  <si>
    <t>Concreting the location after erection of 12.5 mt spun pole/11.0 mt pole with CC (1:4:8) using 40 mm,HBG metal including the cost of all materials and curing , Dewatering the pits before after concreting (River sand, Metal, Cement, water shall be procured by the contractor) for cut points location / PSCC pole.Using form boxes (0.76X0.76X2.5 Mts)* 20 = 28.88 Cu.Mt</t>
  </si>
  <si>
    <t>Laying of 33KV 3x400sqmm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11 KV-1.05Mtrs &amp; 33 KV - 1.20 mtrs.</t>
  </si>
  <si>
    <t>Raising of Double cable on already erected support with wooden / MS clamps and connecting it to over head line with cable jumpers including cost of required wooden cleats, lugs and bolts and nuts through GI pipe (pipe cost extra)</t>
  </si>
  <si>
    <t>Supply 33KV 3x400Sqmm Outdoor End Kit</t>
  </si>
  <si>
    <t>Supply of 33KV 3x400SQmm Straight through joint kit</t>
  </si>
  <si>
    <t>Making of Outdoor/Indoor End Termination with 33 KV 3x400 Sqmm Cable</t>
  </si>
  <si>
    <t>Making of straight through joint kit 33KV XLPE Out-Door End kit (3x400sqmm)</t>
  </si>
  <si>
    <t>Loading of 11/33 KV In Door and Out door kits</t>
  </si>
  <si>
    <t>Unloading of 11/33 KV In Door and Out door kits</t>
  </si>
  <si>
    <t>Loading of 11/33KV Straight through joint kit</t>
  </si>
  <si>
    <t>Loading 11/33KV Straight thr jointkit</t>
  </si>
  <si>
    <t>Un-loading of 11/33KV Straight through joint kit</t>
  </si>
  <si>
    <t>Un-loading 11/33KV Straight thr jointkit</t>
  </si>
  <si>
    <t>Concreting the stay location  with CC (1:4:8) using 40 mm,HBG metal including the cost of all materials and curing , Dewatering the pits before after concreting (River sand, Metal, Cement, water shall be procured by the contractor) for cut points location / PSCC pole.Using form boxes (0.45X0.45X1.265 Mts)* 9 = 2.304 Cu.Mt</t>
  </si>
  <si>
    <t>Concreting the location after erection of 11.0 mt pole with CC (1:4:8) using 40 mm,HBG metal including the cost of all materials and curing , Dewatering the pits before after concreting (River sand, Metal, Cement, water shall be procured by the contractor) for cut points location / PSCC pole.Using form boxes(0.75X0.75X2 Mts)*34 = 38.25 Cu.Mt</t>
  </si>
  <si>
    <t>Concreting the stay location  with CC (1:4:8) using 40 mm,HBG metal including the cost of all materials and curing , Dewatering the pits before after concreting (River sand, Metal, Cement, water shall be procured by the contractor) for cut points location / PSCC pole.Using form boxes (0.45X0.45X1.265 Mts)* 17 = 4.352 Cu.Mt</t>
  </si>
  <si>
    <t>SSR Codes</t>
  </si>
  <si>
    <t>Erection of 9.1Mtr pole for stuts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t>
  </si>
  <si>
    <t>Paving of the conductor  55 Sqmm Double Circuit (6 Conductors) AAAC and stringing duly arranging temporary guys,tensioning, sagging of conductor maintaing the ground clearences as per IE rules1956, pinbinding, strain insulator binding and giving jumpers Etc.Stiffner pieces shall be be provided for all pin insulator locations.</t>
  </si>
  <si>
    <t>Supply of  MS Angle 65x65x6</t>
  </si>
  <si>
    <t xml:space="preserve">ERECTION OF 4 pole  STRUCTURE: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t>
  </si>
  <si>
    <t>SWR34179</t>
  </si>
  <si>
    <t>Cutting and Levelling the site with the help of JCB including cost,conveyance of all materials,hire charges etc complete for finished item of work.</t>
  </si>
  <si>
    <t>Site</t>
  </si>
  <si>
    <t>Hire-JCB to Level &amp; Clear the Site</t>
  </si>
  <si>
    <t>As per relevant standard specifiction</t>
  </si>
  <si>
    <t>SWR33015</t>
  </si>
  <si>
    <t xml:space="preserve">Earth Work Mass Excavation (Ordinary rock not requiring blasting) to a depth as directed, in soils such as Mixture of Gravel and Soft Disintegrated Rock like Shales, Ordinary Gravel, Stoney Earth and Earth Mixed with Fair Sized Boulders and in all conditions, labour and material charges etc., complete as directed by  the engineer-incharge. </t>
  </si>
  <si>
    <t>Excavation in Ordinary Soil</t>
  </si>
  <si>
    <t>SWR33028</t>
  </si>
  <si>
    <t>PCC (1:4:8) for levelling course using 40mm size hard broken Granite stone including cost and conveyance of all materials, HBG metal for foundations and leveling course and as directed by the Engineer- in - charge etc complete for finished item of work.</t>
  </si>
  <si>
    <t>Civil</t>
  </si>
  <si>
    <t>PCC with 40mm Metal (1:4:8)</t>
  </si>
  <si>
    <t>SWR33041</t>
  </si>
  <si>
    <t>CRS masonry in CM (1:6) using Hard Granite Stones including cost and conveyance of all materials, seignorage charges, labour charge for construction and for dressing stones to required size and shape, dewatering,scaffolding,cutting for all leads and lifts, all incidental charges etc .complete for finished item of work as directed by the Engineer - in - charge.</t>
  </si>
  <si>
    <t>CRS Masonary CM(1:6) 2nd Sort</t>
  </si>
  <si>
    <t>SWR33068</t>
  </si>
  <si>
    <t>Construction of brick masonary in CM(1:6) including cost and conveyance of all materials, labour charges etc. complete for finished item of work</t>
  </si>
  <si>
    <t>Brick Masonary in CM(1:6) GFloor</t>
  </si>
  <si>
    <t>SWR33052</t>
  </si>
  <si>
    <t xml:space="preserve">Supplying and filling with borrowed gravel, watering, ramming, consolidating thoroughly complying with the standard specification including cost and conveyance of all materials, labour charges, hire charges of machinery, with all leads and  incidental charges etc complete for  finished item work </t>
  </si>
  <si>
    <t>S&amp;Filling with Borrowed Gravel</t>
  </si>
  <si>
    <t>SWR33098</t>
  </si>
  <si>
    <t>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charges for cement and all other materials to site, scaffolding  charge, seignorage charges, centering, shuttering, machine mixing, laying concrete, curing for specified number of days vibrating etc compaction by pen vibrator or needle vibrator supplemented by hand spreeding rodding and tamping ,all incident and operational charges , all leads and lifts and for all leaving gaps and pockets etc complete, but excluding cost of steel and its fabrication, all incidental charges etc .complete for finshed item of work as directed by the Engineer-in-charge  (a) Footings</t>
  </si>
  <si>
    <t>RCC Footing: M20Gr, Steel Centering</t>
  </si>
  <si>
    <t>SWR33100</t>
  </si>
  <si>
    <t>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charges for cement and all other materials to site, scaffolding  charge, seignorage charges, centering, shuttering, machine mixing, laying concrete, curing for specified number of days vibrating etc compaction by pen vibrator or needle vibrator supplemented by hand spreeding rodding and tamping ,all incident and operational charges , all leads and lifts and for all leaving gaps and pockets etc complete, but excluding cost of steel and its fabrication, all incidental charges etc .complete for finshed item of work as directed by the Engineer-in-charge  (b) Columns</t>
  </si>
  <si>
    <t>RCC Column GF: M20Gr, Steel Centering</t>
  </si>
  <si>
    <t>SWR33099</t>
  </si>
  <si>
    <t>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charges for cement and all other materials to site, scaffolding  charge, seignorage charges, centering, shuttering, machine mixing, laying concrete, curing for specified number of days vibrating etc compaction by pen vibrator or needle vibrator supplemented by hand spreeding rodding and tamping ,all incident and operational charges , all leads and lifts and for all leaving gaps and pockets etc complete, but excluding cost of steel and its fabrication, all incidental charges etc .complete for finshed item of work as directed by the Engineer-in-charge (c) Plinth beams</t>
  </si>
  <si>
    <t>RCC Plinth Beam: M20Gr, Steel Centering</t>
  </si>
  <si>
    <t>SWR33107</t>
  </si>
  <si>
    <t>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charges for cement and all other materials to site, scaffolding  charge, seignorage charges, centering, shuttering, machine mixing, laying concrete, curing for specified number of days vibrating etc compaction by pen vibrator or needle vibrator supplemented by hand spreeding rodding and tamping ,all incident and operational charges , all leads and lifts and for all leaving gaps and pockets etc complete, but excluding cost of steel and its fabrication, all incidental charges etc .complete for finshed item of work as directed by the Engineer-in-charge (d) Lintels</t>
  </si>
  <si>
    <t>RCC Lintel GF: M20Gr, Steel Centering</t>
  </si>
  <si>
    <t>SWR33114</t>
  </si>
  <si>
    <t>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charges for cement and all other materials to site, scaffolding  charge, seignorage charges, centering, shuttering, machine mixing, laying concrete, curing for specified number of days vibrating etc compaction by pen vibrator or needle vibrator supplemented by hand spreeding rodding and tamping ,all incident and operational charges , all leads and lifts and for all leaving gaps and pockets etc complete, but excluding cost of steel and its fabrication, all incidental charges etc .complete for finshed item of work as directed by the Engineer-in-charge (e) Sunshade</t>
  </si>
  <si>
    <t>RCC Sunshade GF: M20Gr, Steel Centering</t>
  </si>
  <si>
    <t>SWR33121</t>
  </si>
  <si>
    <t>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charges for cement and all other materials to site, scaffolding  charge, seignorage charges, centering, shuttering, machine mixing, laying concrete, curing for specified number of days vibrating etc compaction by pen vibrator or needle vibrator supplemented by hand spreeding rodding and tamping ,all incident and operational charges , all leads and lifts and for all leaving gaps and pockets etc complete, but excluding cost of steel and its fabrication, all incidental charges etc .complete for finshed item of work as directed by the Engineer-in-charge (e) Roof Beams</t>
  </si>
  <si>
    <t>RCC Roof Beam GF: M20Gr, Steel Centering</t>
  </si>
  <si>
    <t>SWR33128</t>
  </si>
  <si>
    <t>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charges for cement and all other materials to site, scaffolding  charge, seignorage charges, centering, shuttering, machine mixing, laying concrete, curing for specified number of days vibrating etc compaction by pen vibrator or needle vibrator supplemented by hand spreeding rodding and tamping ,all incident and operational charges , all leads and lifts and for all leaving gaps and pockets etc complete, but excluding cost of steel and its fabrication, all incidental charges etc .complete for finshed item of work as directed by the Engineer-in-charge (f) Roof Slab</t>
  </si>
  <si>
    <t>RCC Roof Slab GF: M20Gr, Steel Centering</t>
  </si>
  <si>
    <t>SWR33144</t>
  </si>
  <si>
    <t>Providing High Yield Strength Deformed (HYSD)/ Thermo Mechanically Treated (TMT) / Mild steel (MS) steel bars (Fe 415/ Fe 500 grade as per IS 1786-1979) of different diameters for RCC works complete for finished item of work in all floors.( APSS No.126)</t>
  </si>
  <si>
    <t>Reinforcement Steel Fe 415/500</t>
  </si>
  <si>
    <t>SWR33163</t>
  </si>
  <si>
    <t>Providing plastering  of  20mm thick to all uneven faces of walls and ceiling of superstructure in two coats with base coat in CM 1:6 of 16mm thick and top coat in Cm 1:4 4mm thick with dubara sponge finish</t>
  </si>
  <si>
    <t>Plastering 20mm (16mm+4mm)GFloor</t>
  </si>
  <si>
    <t>SWR33184</t>
  </si>
  <si>
    <t>Raised Pointing to CRS Masonary CM(1:3)</t>
  </si>
  <si>
    <t>SWR33156</t>
  </si>
  <si>
    <t>Providing impervious coat over RCC roof slab surfaces to requried slopes with 20mm thick in CM 1:3 pro mixed with approvaled brand of water proffing compound as the raet of 1 kg per bag of cement inclding cost and conveyance of all materials</t>
  </si>
  <si>
    <t>Impervious Coat 20mm CM(1:3) GFloor</t>
  </si>
  <si>
    <t>SWR33264</t>
  </si>
  <si>
    <t>Supply and fixing of Flush type Doors with 35mm Thick Flush Shutters with Bondwood solied Block Board Type Faced on Both the sides with Commercial Type Plywood for finished item work as directed by the Engineer - in- charge.</t>
  </si>
  <si>
    <t>Doors</t>
  </si>
  <si>
    <t>S&amp;F MT Wood Frame &amp; Door-Laminate</t>
  </si>
  <si>
    <t>SWR33277</t>
  </si>
  <si>
    <t>Supply and Fixing of Aluminium sliding windows with fixed glass panels using aluminium sections 62x32x1.2mm providing 5mm plain glass fixed to frame with beading gasket and glazing clips with all accessories,locking arrangements including cost and conveyance of all materials,labour charges etc. complete for finished item of work and as directed by the engineer-in-charge.</t>
  </si>
  <si>
    <t>Windows</t>
  </si>
  <si>
    <t>S&amp;F Aluminium Window</t>
  </si>
  <si>
    <t>SWR33310</t>
  </si>
  <si>
    <t xml:space="preserve">Supplying and fixing of MS safety grill with peripheral frame of ISA 25x25x4mm and horizontal &amp; vertical 8mm square rods and including cost and coveyance of all mateirals with all leads and lifts, labour charges, painting charges complete for finished item of work </t>
  </si>
  <si>
    <t>S&amp;F of MS Safety Grill</t>
  </si>
  <si>
    <t>SWR33219</t>
  </si>
  <si>
    <t xml:space="preserve">Flooring with double machine polished and hand cut Tandur blue stone 20mm thick of approved colour, quality and approved size over a bed of cement mortar 1:3 20mm thick including cost of all materials, with all leads and lifts jointing and pointing with cement, labour etc, complete for finished item of work.  </t>
  </si>
  <si>
    <t>Flooring</t>
  </si>
  <si>
    <t>Polished Shabad Flooring 20mm CM(1:3)</t>
  </si>
  <si>
    <t>SWR33236</t>
  </si>
  <si>
    <t>Providing skirting with tandoor blue slabs including cost &amp; conveyance of all materials,labour charges etc complete for finished item of work.</t>
  </si>
  <si>
    <t>Polished Shabad Skirting CM(1:3)</t>
  </si>
  <si>
    <t>SWR33029</t>
  </si>
  <si>
    <t>Plain Cement contrete - Nominal Mix  (1:3:6) using 40 mm metal with concrete mixture including cost and conveyance of all materials labour charges etc. complete for finished iitem of work and as directed by the engineer-in-charge.</t>
  </si>
  <si>
    <t>PCC with 40mm Metal (1:3:6)</t>
  </si>
  <si>
    <t>SWR33030</t>
  </si>
  <si>
    <t>PCC(1:2:4) using 10 to 12 mm aggregate including cost and conveyance of all materials labour charges etc., complete for finished iitem of work and as directed by the engineer-in-charge.</t>
  </si>
  <si>
    <t>PCC with 20mm Metal (1:2:4)</t>
  </si>
  <si>
    <t>SWR33057</t>
  </si>
  <si>
    <t>Supply and Spreading of 20mm machine crushed metal including cost and conveyance of all materials , labour charges etc. complete for finished item of work and as directed by the engineer-in-charge.</t>
  </si>
  <si>
    <t>S&amp;Spreading of 20mm HBG Metal</t>
  </si>
  <si>
    <t>SWR33403</t>
  </si>
  <si>
    <t>Supply and fixing of fencing of welded wire mesh (2"x2") of 3mm dia with support channels of 75x 40mm and angles around of 30x30x3 mm including cost and conveyance of all materials, fabrication charges, painting charges etc. complete for finished item of work and as directed by the engineer-in-charge.</t>
  </si>
  <si>
    <t>S&amp;F MS Security Fencing Mesh (2"X2")</t>
  </si>
  <si>
    <t>SWR33333</t>
  </si>
  <si>
    <t>Painting with two coats of OBD over a coat of primer including cost and conveyance of all materials ,labour charges etc. complete for finished item of work and as directed by the engineer-in-charge.</t>
  </si>
  <si>
    <t>Paint</t>
  </si>
  <si>
    <t>Painting with OBD 2Coats+Primer</t>
  </si>
  <si>
    <t>SWR33336</t>
  </si>
  <si>
    <t>Painting with two coats of ACE paint over a coat of primer including cost and conveyance of all materials , labour charges etc. complete for finished item of work and as directed by the engineer-in-charge.</t>
  </si>
  <si>
    <t>Painting SnowCem/Apex 2 Coats+Primer</t>
  </si>
  <si>
    <t>SWR33329</t>
  </si>
  <si>
    <t>Painting with lovely cem three coats including cost and conveyance of all materials , labour charges etc. complete for finished item of work and as directed by the engineer-in-charge.</t>
  </si>
  <si>
    <t>Painting with SuryaCem of 3 Coat</t>
  </si>
  <si>
    <t>SWR33404</t>
  </si>
  <si>
    <t>Supply and fixing of MS gates of approved design including cost and conveyance of all materials,fabrication charges etc complete for finished item of work.</t>
  </si>
  <si>
    <t>S&amp;F MS Gate</t>
  </si>
  <si>
    <t>SWR33442</t>
  </si>
  <si>
    <t>Supply and fixing 32mm dia 1.5mm thick recessed( concealed) PVC pipe alnog with reinforcement to be laid in slab including No 14 SWG GI wire for earth contunity, cost of pipe, binding wire and all labour charges etc complete</t>
  </si>
  <si>
    <t>Electrification</t>
  </si>
  <si>
    <t>S&amp;F Conceal PVC Pipe 25mm dia in Slab</t>
  </si>
  <si>
    <t>SWR33441</t>
  </si>
  <si>
    <t>Supply and fixing 20mm dia 1.5mm thick recessed( concealed) PVC pipe alog with reinforcement to be laid in slab including No 14 SWG GI wire for earth contunity, cost of pipe, binding wire and all labour charges etc complete</t>
  </si>
  <si>
    <t>S&amp;F Conceal PVC Pipe 25mm dia in Wall</t>
  </si>
  <si>
    <t>SWR33457</t>
  </si>
  <si>
    <t>Wiring with 2X1.0 Sqm(14/.3mm) PVC insulated flexiable copper cable in the existing metalic/Non metalic conduit pipe with 6A mini modular SP switch, mounted on metalic box covereds with appropriate front plate modules etc ceiling rose including cot and conveyance of all mateials, labour charges complete for light points, bell points and fan points in non residential builsing except circuit moving finished in all types masonary as directed by department.</t>
  </si>
  <si>
    <t>S&amp;F Modular Switch LP,FP,EFP for NRBuild</t>
  </si>
  <si>
    <t>SWR33461</t>
  </si>
  <si>
    <t xml:space="preserve">Supply and fixing of 6A 3/2 pin flush type plug socket with 6A flush type marked switch control on a common board with earth continuity including wire leads earth connections along with all labour charges etc. complete </t>
  </si>
  <si>
    <t>S&amp;F Modular 3/2pin 6A Sockets</t>
  </si>
  <si>
    <t>SWR33464</t>
  </si>
  <si>
    <t xml:space="preserve">Supply and fixing of 16A 3pin flush type plug socket  and 16A flush type fuse unit and 16A switch control. </t>
  </si>
  <si>
    <t>S&amp;F Modular 3pin 16/6A Sockets</t>
  </si>
  <si>
    <t>SWR33484</t>
  </si>
  <si>
    <t>Supply and fixing of slanting holders with 100W bulb with all connections and labour charges etc. complete for finished item of work and as directed by the engineer-in-charge.</t>
  </si>
  <si>
    <t>S&amp;F Batten Holder</t>
  </si>
  <si>
    <t>SWR33545</t>
  </si>
  <si>
    <t>Supply and fixing of patty type tube light fitting with 4' 0" - 40W tube light,40W copper choke,starter,labour charges etc. complete for finished item of work and as directed by the engineer-in-charge.</t>
  </si>
  <si>
    <t>S&amp;F 20W LED Retro Tube Light</t>
  </si>
  <si>
    <t>SWR33494</t>
  </si>
  <si>
    <t>Supply and run of 2 of 14/.3mm(1.00Sqmm) pvc insulated flexible copper cable in the existing metalic/non-metalic conduit pipe.</t>
  </si>
  <si>
    <t>S&amp;R 2 of 14/0.3mm (1.0sqmm) (FR)</t>
  </si>
  <si>
    <t>SWR33497</t>
  </si>
  <si>
    <t xml:space="preserve">Supply and run of 2 of 36/0.3 (2.5sqmm) pvc insulated flexible copper cable in the existing metalic/non-metalic conduit pipe. </t>
  </si>
  <si>
    <t>S&amp;R 2 of 36/0.3mm (2.5sqmm) (FR)</t>
  </si>
  <si>
    <t>SWR33520</t>
  </si>
  <si>
    <t>SPN Distribution board with IP-20 protection suitable for single phase 40A DP Isolator/ELCB/RCCB as incomer and  10kA-6-32A SP MCBs 4Nos as out going MCBs in sheet steel enclosure including connections and cost of all material labour charges etc. complete for finished item of work and as directed by the engineer-in-charge.</t>
  </si>
  <si>
    <t>S&amp;F 8wySPNDB IP-20,10kA-6-32A SPMCB 4No</t>
  </si>
  <si>
    <t>SWR33596</t>
  </si>
  <si>
    <t>Providing independent earthing for main switches,IC cutouts and motors using 40mm. Dia. B-class G.I.Pipe of 2.5' length duly providing 12mm. Dia. 6No. Holes and required bolts,nuts and washers,including filling with equal preparation of salt and charcoal in layers and labour charges etc. complete for finished item of work and as directed by the engineer-in-charge.</t>
  </si>
  <si>
    <t>Provd-Independent Earthing</t>
  </si>
  <si>
    <t>SWR33597</t>
  </si>
  <si>
    <t>Supply and run of No.8 SWG Copper wire including cost of all accessories and labour charges etc., Complete</t>
  </si>
  <si>
    <t>S&amp;R No.8 SWG Copper Wire</t>
  </si>
  <si>
    <t>SWR33563</t>
  </si>
  <si>
    <t>Supply and Fixing of 48" ceiling fan of bajaj make(or equivalent make) including cost material,labour charges etc. complete for finished item of work and as directed by the engineer-in-charge.</t>
  </si>
  <si>
    <t>S&amp;F 1200mm (48'') Sweep Ceiling Fan</t>
  </si>
  <si>
    <t>SWR33224</t>
  </si>
  <si>
    <t>Supply and fixing of ceramic tiles fantacy for dadoing including cost and conveyance of all materials,labour charges etc. complete for finished item of work and as directed by the engineer-in-charge.</t>
  </si>
  <si>
    <t>Ceramic Tile Flooring 20mm CM(1:3)</t>
  </si>
  <si>
    <t>SWR34311</t>
  </si>
  <si>
    <t xml:space="preserve">Supply and fixing of 580mm x 440mm long Orissa pan of Parry, Neycer or Hindhusthan, make with 'P' or 'S' trap etc complete for finished item of work and as directed by the engineer-in-charge.  </t>
  </si>
  <si>
    <t>Sanitary</t>
  </si>
  <si>
    <t>S&amp;F Orissa Pan WC 580mmx440mm</t>
  </si>
  <si>
    <t>SWR34386</t>
  </si>
  <si>
    <t>Supply and Fixing 4" PVC  floor trap including labour charges etc. complete for finished item of work and as directed by the engineer-in-charge.</t>
  </si>
  <si>
    <t>S&amp;F Floor Trap (Bell Mouth) 110mm</t>
  </si>
  <si>
    <t>SWR34382</t>
  </si>
  <si>
    <t>Supply,fixing 90mm dia. PVC Plain Bend including cost etc. complete for finished item of work and as directed by the engineer-in-charge.</t>
  </si>
  <si>
    <t>S&amp;F 90mm dia Plain Bend PVC/SWR Pipe</t>
  </si>
  <si>
    <t>SWR34385</t>
  </si>
  <si>
    <t>Supply,fixing 90mm dia. PVC Door Bend including cost etc. complete for finished item of work and as directed by the engineer-in-charge.</t>
  </si>
  <si>
    <t>S&amp;F 75mm dia Door Bend PVC/SWR Pipe</t>
  </si>
  <si>
    <t>SWR34286</t>
  </si>
  <si>
    <t>S&amp;Fixing 150mm x 100mm SWG gully traps Ist class grating &amp; const. brick masonry in CM (1:6) prop inter mediate chamber and fitted with CI frame etc complete.</t>
  </si>
  <si>
    <t>S&amp;F 150mmx100mm SWG Gully Trap</t>
  </si>
  <si>
    <t>SWR34377</t>
  </si>
  <si>
    <t>Supply and Fixing 4" dia 3M Single socket PVC  pipe  including labour charges etc. complete for finished item of work and as directed by the engineer-in-charge.</t>
  </si>
  <si>
    <t>S&amp;F 110mm dia 3M 1Socket PVC/SWR Pipe</t>
  </si>
  <si>
    <t>SWR34453</t>
  </si>
  <si>
    <t>Supply and Fixing 4" dia PVC cowl  including labour charges etc. complete for finished item of work.</t>
  </si>
  <si>
    <t>S&amp;F 4" dia PVC Cowl</t>
  </si>
  <si>
    <t>SWR34444</t>
  </si>
  <si>
    <t>Construction of soak pit with 4' dia RCM rings upto a depth of 6' including cost and conveyance of all materials as directed by the engineer-in-charge.</t>
  </si>
  <si>
    <t>Construct- 4' dia &amp; 5' Ht Soak Pit</t>
  </si>
  <si>
    <t>SWR34362</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</si>
  <si>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a) 22.20mm OD Pipe - SDR 11</t>
  </si>
  <si>
    <t>Plumbing</t>
  </si>
  <si>
    <t>S&amp;F 22.20mm OD CPVC Pipe-SDR 11</t>
  </si>
  <si>
    <t>SWR34363</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</si>
  <si>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b) 28.60mm OD Pipe - SDR 11</t>
  </si>
  <si>
    <t>S&amp;F 28.60mm OD CPVC Pipe-SDR 11</t>
  </si>
  <si>
    <t>SWR34344</t>
  </si>
  <si>
    <t>Supply and fixing of 15mm dia. SS coated taps including labour charges complete for finished item of work and as directed by the engineer-in-charge.</t>
  </si>
  <si>
    <t>S&amp;F-15mm GM/Bronze Ball Valve</t>
  </si>
  <si>
    <t>SWR34345</t>
  </si>
  <si>
    <t>Supply and fixing of 20mm dia. GM Ball valve including labour charges complete for finished item of work and as directed by the engineer-in-charge.</t>
  </si>
  <si>
    <t>S&amp;F-20mm GM/Bronze Ball Valve</t>
  </si>
  <si>
    <t>SWR34346</t>
  </si>
  <si>
    <t>Supply and fixing of 25mm dia. GM Ball valve including labour charges complete for finished item of work and as directed by the engineer-in-charge.</t>
  </si>
  <si>
    <t>S&amp;F-25mm GM/Bronze Ball Valve</t>
  </si>
  <si>
    <t>SWR34329</t>
  </si>
  <si>
    <t>Supply and fixing of 12.7mm bib tap Indian make including labour charges complete for finished item of work and as directed by the engineer-in-charge.</t>
  </si>
  <si>
    <t>S&amp;F-15mm Bib Tap 400gm Full turn</t>
  </si>
  <si>
    <t>SWR34375</t>
  </si>
  <si>
    <t>Providing and placing on Terrace polyetheylene water storage tank with double layer approved brand and manufacture with cover complete for finished item of work and as directed by the engineer-in-charge.</t>
  </si>
  <si>
    <t>S&amp;F Polyethylene Water Storage Tank</t>
  </si>
  <si>
    <t>SWR34740</t>
  </si>
  <si>
    <t>Supply of steel table of size 4'x2.5'x30" with 18 mm plywood fixed with rubber beeding with drawers on right side with automatic locking arrangements etc complete for finished item of work and as directed by the engineer-in-charge.</t>
  </si>
  <si>
    <t>Furniture</t>
  </si>
  <si>
    <t>S-3x2ft Office Table</t>
  </si>
  <si>
    <t>SWR33857</t>
  </si>
  <si>
    <t>Supply of 'S' type chair with arms teakwood frame with seat back 's' type on G.I pipe including cost and conveyance complete for finished item of work and as directed by the engineer-in-charge.</t>
  </si>
  <si>
    <t>Supply of S-Type Chair</t>
  </si>
  <si>
    <t>SWR33858</t>
  </si>
  <si>
    <t>Supply of P V C chairs of Neelkamal of approved quality &amp; make including cost and conveyance complete for finished item of work and as directed by the engineer-in-charge.</t>
  </si>
  <si>
    <t>Supply of PVC Chair</t>
  </si>
  <si>
    <t>SWR33422</t>
  </si>
  <si>
    <t>S&amp;F Glow Sign Board including cost and conveyance of labour and material charges</t>
  </si>
  <si>
    <t>SWR34656</t>
  </si>
  <si>
    <t>S-LDPE Sheet 500Micron including cost and conveyance of labour and material charges</t>
  </si>
  <si>
    <t>S-LDPE Sheet 500Micron</t>
  </si>
  <si>
    <t>SWR33054</t>
  </si>
  <si>
    <t>S&amp;Filling with Borrowed Stone Dust including cost and conveyance of labour and material charges</t>
  </si>
  <si>
    <t>S&amp;Filling with Borrowed Stone Dust</t>
  </si>
  <si>
    <t>SWR33415</t>
  </si>
  <si>
    <t>Manufacture, supply ,laying and fixing of 450mm dia. NP3 class R.C.C. socket and spigot pipes (rate per meter of effective length) including transportaion ,taxes and duties etc. complete for finished item of work and as directed by the Engineer-in-charge.</t>
  </si>
  <si>
    <t>S&amp;F RCC Hume Pipe of 450mm dia</t>
  </si>
  <si>
    <t>SWR33425</t>
  </si>
  <si>
    <t>Prov supply of electricity to the site</t>
  </si>
  <si>
    <t>Provd-Supply of Electricity to Site</t>
  </si>
  <si>
    <t>SWR33608</t>
  </si>
  <si>
    <t>Geophysical Investgation Charges</t>
  </si>
  <si>
    <t>SWR33609</t>
  </si>
  <si>
    <t>Borewell</t>
  </si>
  <si>
    <t>SWR34830</t>
  </si>
  <si>
    <t>Drilling-165mm Bore Well 90m to 120M</t>
  </si>
  <si>
    <t>Drilling-165mm Bore Well 120m to 150M</t>
  </si>
  <si>
    <t>SWR33611</t>
  </si>
  <si>
    <t>S&amp;F 160mm dia PVC Casing</t>
  </si>
  <si>
    <t>SWR33636</t>
  </si>
  <si>
    <t>S&amp;E SP SubMrsbl Pumpset 2.0HP 30 Stages</t>
  </si>
  <si>
    <t>SWR33641</t>
  </si>
  <si>
    <t>S&amp;R 3C 2.5sqmm Flat Copper Cable</t>
  </si>
  <si>
    <t>SWR33644</t>
  </si>
  <si>
    <t>S&amp;E D.O.L Starter 250V Single Phase</t>
  </si>
  <si>
    <t>SWR34203</t>
  </si>
  <si>
    <t>Supply &amp; fixing of Flange Clamps</t>
  </si>
  <si>
    <t>Supply &amp; ixing of Flange Clamps</t>
  </si>
  <si>
    <t>SWR34410</t>
  </si>
  <si>
    <t>S&amp;F HDPE Pipe 40mm dia 6kg/sqcm</t>
  </si>
  <si>
    <t>SWR33406</t>
  </si>
  <si>
    <t xml:space="preserve">S&amp;F RCC Fencing Pole 0.115mx0.115mx2.7m in pits of size 0.5x0.5x0.5 m and refilled with P.C.C(1:4:8) using 20 mm HBG metal including cost &amp; conveyance of all materials,labour chargesv etc complete for finished item of </t>
  </si>
  <si>
    <t>Fencing</t>
  </si>
  <si>
    <t>S&amp;F RCC Fencing Pole 0.115mx0.115mx2.7m</t>
  </si>
  <si>
    <t>SWR33407</t>
  </si>
  <si>
    <t>S&amp;Fixing of barbed wire 8 straight strands and 2 cross strands including cost &amp; conveyance of all materials, labour charges etc complete for finished item of work.</t>
  </si>
  <si>
    <t>S&amp;F Barbed Wire 8H &amp; 2Cross</t>
  </si>
  <si>
    <t>SWR33421</t>
  </si>
  <si>
    <t>S&amp;F MS Board with support channels and erection in pits size of 0.45x0.45x0.45m duly concreting with PCC (1:2:4) using 12 to 20mm metal  including cost &amp; conveyance of all materials, labour charges etc complete for finished item of work.</t>
  </si>
  <si>
    <t>Name board</t>
  </si>
  <si>
    <t>S&amp;F MS Board</t>
  </si>
  <si>
    <t>SWR34470</t>
  </si>
  <si>
    <t>Seignorages</t>
  </si>
  <si>
    <t>SWR34471</t>
  </si>
  <si>
    <t>SWR34472</t>
  </si>
  <si>
    <t>Seigniorage Charges - Gravel</t>
  </si>
  <si>
    <t>Hiring of JCB for leveling of ground including cost &amp; conveyance of all etc complete for finished item of work</t>
  </si>
  <si>
    <t>JCB</t>
  </si>
  <si>
    <t xml:space="preserve">Earth Work Mass Excavation (Ordinary soil) to a depth as directed, in soils such as Mixture of Gravel and Soft Disintegrated Rock like Shales, Ordinary Gravel, Stoney Earth and Earth Mixed with Fair Sized Boulders and in all conditions, labour and material charges etc., complete as directed by  the engineer-incharge. </t>
  </si>
  <si>
    <t>Concrete</t>
  </si>
  <si>
    <t>CRS masonry in CM (1:6) using Hard Granite Stones including cost and conveyance of all materials, seignorage charges, labour charge for construction and for dressing stones to required size and shape, dewatering, scaffolding, cutting for all leads and lifts, all incidental charges etc .complete for finished item of work as directed by the Engineer - in - charge.</t>
  </si>
  <si>
    <t>Masonry</t>
  </si>
  <si>
    <t xml:space="preserve">Supplying and filling with borrowed gravel, watering, ramming, consolidating thoroughly complying with the standard specification including cost and conveyance of all materials, labour charges,hire charges of machnery,with all leads and  incidental charges etc complete for  finished item work </t>
  </si>
  <si>
    <t>R.C.C M20 nominal mix using 12 to 20 mm HBG metal incldg cost &amp; conveyance of all materials machine mixing, centering,curing ,all labour charges,etc comp.excluding cost of steel. (a) Footings</t>
  </si>
  <si>
    <t>RCC</t>
  </si>
  <si>
    <t xml:space="preserve">R.C.C M20 nominal mix using 12 to 20 mm HBG metal incldg cost &amp; conveyance of all materials machine mixing, centering,curing ,all labour charges,etc comp.excluding cost of steel. (b) Columns     </t>
  </si>
  <si>
    <t xml:space="preserve">R.C.C M20 nominal mix using 12 to 20 mm HBG metal incldg cost &amp; conveyance of all materials machine mixing, centering,curing ,all labour charges,etc comp.excluding cost of steel. (c) Plinth Beams  </t>
  </si>
  <si>
    <t xml:space="preserve">R.C.C M20 nominal mix using 12 to 20 mm HBG metal incldg cost &amp; conveyance of all materials machine mixing, centering,curing ,all labour charges,etc comp.excluding cost of steel. (d) Lintels </t>
  </si>
  <si>
    <t>R.C.C M20 nominal mix using 12 to 20 mm HBG metal incldg cost &amp; conveyance of all materials machine mixing, centering,curing ,all labour charges,etc comp.excluding cost of steel. (e) Sunshade</t>
  </si>
  <si>
    <t xml:space="preserve">R.C.C M20 nominal mix using 12 to 20 mm HBG metal incldg cost &amp; conveyance of all materials machine mixing, centering,curing ,all labour charges,etc comp.excluding cost of steel. (f) Roof Beams </t>
  </si>
  <si>
    <t xml:space="preserve">R.C.C M20 nominal mix using 12 to 20 mm HBG metal incldg cost &amp; conveyance of all materials machine mixing, centering,curing ,all labour charges,etc comp.excluding cost of steel. (g) Slab of 130 mm thick </t>
  </si>
  <si>
    <t>Steel</t>
  </si>
  <si>
    <t>Plastering</t>
  </si>
  <si>
    <t>Pointing</t>
  </si>
  <si>
    <t>Roof plastering</t>
  </si>
  <si>
    <t>Window grills</t>
  </si>
  <si>
    <t>Metal</t>
  </si>
  <si>
    <t>Supply and fixing of fencing of welded wire mesh (1" x 2") of 3mm dia with support channels of 75x 40mm and angles around of 30x30x3 mm including cost and conveyance of all materials, fabrication charges, painting charges etc. complete for finished item of work and as directed by the engineer-in-charge.</t>
  </si>
  <si>
    <t>Welded mesh</t>
  </si>
  <si>
    <t>Painting</t>
  </si>
  <si>
    <t>S&amp;F Conceal PVC Pipe 32mm dia in Slab including cost and conveyance of all material and labour charges complete for finished item of work</t>
  </si>
  <si>
    <t>S&amp;F Conceal PVC Pipe 20mm dia in Wall including cost and conveyance of all material and labour charges complete for finished item of work</t>
  </si>
  <si>
    <t>S&amp;Fixing 150mm x 100mm SWG gully traps Ist class grating &amp; constg brick masonry in CM (1:6) prop inter mediate chamber and fitted with CI frame etc complete.</t>
  </si>
  <si>
    <t>SWR34361</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</si>
  <si>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15.90mm OD Pipe - SDR 11</t>
  </si>
  <si>
    <t>S&amp;F 15.90mm OD CPVC Pipe-SDR 11</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</si>
  <si>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22.20mm OD Pipe - SDR 11</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</si>
  <si>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28.60mm OD Pipe - SDR 11</t>
  </si>
  <si>
    <t>S&amp;Fixing of R.C.C fencing poles of size 0.115mx0.115mx2.7m including cost &amp; conveyance of all materials,labour chargesv etc complete for finished item of work.</t>
  </si>
  <si>
    <t>SWR33405</t>
  </si>
  <si>
    <t>Providing and fixing 1.80 metre long RCC fencing posts with 6 mm bar bibs of pole size 0.1x0.1x1.8m in pit size of 0.45x0.45x0.45 and filled with PCC (1:4:8) using 20mm metal  including cost &amp; conveyance of all materials, labour charges etc complete for finished item of work.</t>
  </si>
  <si>
    <t>S&amp;F RCC Fencing Pole 0.1mx0.1mx1.8m</t>
  </si>
  <si>
    <t>Supply and Fixing of Substation name board of size 5'x3' iron sheet with angle frame and channel supports of size 75x40mm, 8' height including concreting of channel supports and painting with enamel paint complete.</t>
  </si>
  <si>
    <t>SWR33423</t>
  </si>
  <si>
    <t xml:space="preserve">S&amp;F Poly Vinyl Acrylic Board including cost &amp; conveyance of all materials, labour charges etc complete for finished item of work.
</t>
  </si>
  <si>
    <t>S&amp;F Poly Vinyl Acrylic Board</t>
  </si>
  <si>
    <t>Drilling of 6.5" dia bore well from ground level in all formations including cost and conveyance of all materials labour charges etc., complete for finished item of work. 0 to 90M</t>
  </si>
  <si>
    <t>Drilling of 6.5" dia bore well from ground level in all formations including cost and conveyance of all materials labour charges etc., complete for finished item of work. 90m to 120M</t>
  </si>
  <si>
    <t>SWR34831</t>
  </si>
  <si>
    <t>Drilling of 6.5" dia bore well from ground level in all formations including cost and conveyance of all materials labour charges etc., complete for finished item of work. 120m to 150M</t>
  </si>
  <si>
    <t>Drill-165mm Bore Well 120M to 150M</t>
  </si>
  <si>
    <t>Suppy &amp; fixing of 160 mm dia. 6 kg/cm2 PVC casing pipe including cost and conveyance of all materials labour charges etc complete for finished item of work</t>
  </si>
  <si>
    <t>Supply &amp; fixing of 2HP Multistage submersible motor pumpset of approved make (Texmo or equivalent type) including cost and conveyance of all materials etc complete for finished item of work.</t>
  </si>
  <si>
    <t>S&amp;R 3C 2.5sqmm Flat Copper Cable including cost of all materials and labour charges for finished item of work.</t>
  </si>
  <si>
    <t>Supply and fixing of Panel box and starter including cost of all materials and labour charges for finished item of work.</t>
  </si>
  <si>
    <t>Supply &amp; fixing of Flange Clamps including cost of all materials and labour charges for finished item of work.</t>
  </si>
  <si>
    <t>Suppy &amp; fixing of HDPE pipe 1.5" dia. including cost &amp; conveyance of all materials labour charges etc complete for finished item of work.</t>
  </si>
  <si>
    <t>S&amp;F-HDPE Pipe 40mm dia 16kg/sqcm-SDR 9</t>
  </si>
  <si>
    <t>Seigniorages</t>
  </si>
  <si>
    <t>Levelling the site with the help of JCB including cost, conveyance of all materials,hire charges etc complete for finished item of work.</t>
  </si>
  <si>
    <t>S&amp;F Poly Vinyl Acrylic Board including cost and conveyance of all labour and material charges complete.</t>
  </si>
  <si>
    <t>Providing impervious coat over RCC roof slab surfaces to requried slopes with 20mm thick in CM 1:3 pro mixed with approvaled brand of water proffing compound as the rate of 1 kg per bag of cement inclding cost and conveyance of all materials</t>
  </si>
  <si>
    <t>Supply and Fixing of powder coated Aluminium sliding windows with fixed glass panels using aluminium sections 62x32x1.2mm providing 5mm plain glass fixed to frame with beading gasket and glazing clips with all accessories,locking arrangements including cost and conveyance of all materials,labour charges etc. complete for finished item of work and as directed by the engineer-in-charge.</t>
  </si>
  <si>
    <t>S&amp;F Powder Coated Al Window</t>
  </si>
  <si>
    <t>SWR33278</t>
  </si>
  <si>
    <t>Gate</t>
  </si>
  <si>
    <t>CPVC Pipes and Fittings a) 15.90mm OD Pipe - SDR 11</t>
  </si>
  <si>
    <t>CPVC Pipes and Fittings b) 22.20mm OD Pipe - SDR 11</t>
  </si>
  <si>
    <t>CPVC Pipes and Fittings c) 28.60mm OD Pipe - SDR 11</t>
  </si>
  <si>
    <t>Supply of Table 4'x2' with MS Frame</t>
  </si>
  <si>
    <t>SWR33746</t>
  </si>
  <si>
    <t xml:space="preserve">S&amp;F Poly Vinyl Acrylic Board including cost and conveyance of all labour and material charges complete.
</t>
  </si>
  <si>
    <t>RCC M20 GRADE Nominal Mix (a) Footings</t>
  </si>
  <si>
    <t xml:space="preserve">RCC M20 GRADE Nominal Mix (b) Columns     </t>
  </si>
  <si>
    <t xml:space="preserve">RCC M20 GRADE Nominal Mix (c) Plinth Beams  </t>
  </si>
  <si>
    <t xml:space="preserve">RCC M20 GRADE Nominal Mix (d) Lintels </t>
  </si>
  <si>
    <t>RCC M20 GRADE Nominal Mix (e) Sunshade</t>
  </si>
  <si>
    <t xml:space="preserve">RCC M20 GRADE Nominal Mix (f) Roof Beams </t>
  </si>
  <si>
    <t xml:space="preserve">RCC M20 GRADE Nominal Mix (g) Slab of 130 mm thick </t>
  </si>
  <si>
    <t>S&amp;F Conceal PVC Pipe 32mm dia in Slab</t>
  </si>
  <si>
    <t>S&amp;F Conceal PVC Pipe 20mm dia in Wall</t>
  </si>
  <si>
    <t>S&amp;R 2 of 14/0.3mm (1.0M2m) (FR)</t>
  </si>
  <si>
    <t>S&amp;R 2 of 36/0.3mm (2.5M2m) (FR)</t>
  </si>
  <si>
    <t>S&amp;F 15mm GM Ball Valve</t>
  </si>
  <si>
    <t>S&amp;F 20mm GM Ball Valve</t>
  </si>
  <si>
    <t>S&amp;F 25mm GM Ball Valve</t>
  </si>
  <si>
    <t>S&amp;F 12.7mm Bib Tap 400grams</t>
  </si>
  <si>
    <t xml:space="preserve">S&amp;F Poly Vinyl Acrylic Board
</t>
  </si>
  <si>
    <t>Drilling-165mm Bore Well 90m to 120m</t>
  </si>
  <si>
    <t>NA</t>
  </si>
  <si>
    <t>As per relevant standard specification</t>
  </si>
  <si>
    <t>PCC</t>
  </si>
  <si>
    <t>CRS masonry in CM (1:6) using Hard Granite Stones including cost and conveyance of all materials, seignorage charges, labour charge for construction and for dressing stones to required size and shape, dewatering, scaffolding, cutting for all leads and lifts, all incidental charges etc. complete for finished item of work as directed by the Engineer - in - charge.</t>
  </si>
  <si>
    <t>Gravel</t>
  </si>
  <si>
    <t xml:space="preserve">RCC M20 GRADE Nominal Mix (g) Slab </t>
  </si>
  <si>
    <t>Supply and Fixing of Aluminium sliding windows with fixed glass panels using aluminium sections 62x32x1.2mm providing 5mm plain glass fixed to frame with beading gasket and glazing clips with all accessories, locking arrangements including cost and conveyance of all materials,labour charges etc. complete for finished item of work and as directed by the engineer-in-charge.</t>
  </si>
  <si>
    <t>HBG metal</t>
  </si>
  <si>
    <t xml:space="preserve">S&amp;F Glow Sign Board </t>
  </si>
  <si>
    <t>Board</t>
  </si>
  <si>
    <t>LDPE sheet</t>
  </si>
  <si>
    <t>Stone Dust</t>
  </si>
  <si>
    <t>Hume pipe</t>
  </si>
  <si>
    <t>S&amp;F RCC Fencing Pole 0.115mx0.115mx2.7m in pits of size 0.5x0.5x0.5 m and refilled with P.C.C(1:4:8) using 20 mm HBG metal including cost &amp; conveyance of all materials, labour charges etc complete for finished item of work.</t>
  </si>
  <si>
    <t>Fencing poles</t>
  </si>
  <si>
    <t>S&amp;F RCC Fencing Pole 0.1mx0.1mx1.8m in pits of size 0.5x0.5x0.5 m and refilled with P.C.C(1:4:8) using 20 mm HBG metal including cost &amp; conveyance of all materials, labour charges etc complete for finished item of work.</t>
  </si>
  <si>
    <t>S&amp;Fixing of barbed wire 8 straight strands and 2 cross strands including cost &amp; conveyance of all materials,labour charges etc complete for finished item of work.</t>
  </si>
  <si>
    <t>Barbed wire</t>
  </si>
  <si>
    <t>Power Supply</t>
  </si>
  <si>
    <t>Drilling-165mm Bore Well 90m &amp; above</t>
  </si>
  <si>
    <t>Brick masonry for wall in superstructure (230mm thick) in CM 1:6 using traditional Local madeSecound Class Bricks from approved sourse and  quality having crushing strength of not less than 100 Kg/sq cm and water absorption not exceeding 20% by weight  including cost and conveyance of all mateerials, seigniorage charge, all labour charges, curing for number of days as specified, for all leads, lifts scaffolding chargess, at all heght levels and floors all incidental charges etc completed  item of work.   A)Ground floor</t>
  </si>
  <si>
    <t>Providing plastering  of  20mm thick to all uneven faces of walls and ceiling of superstructure in two coats with base coat in CM 1:5of 16mm thick and top coat in Cm 1:3 4mm thick with dubara sponge finish including cost and conveyance of all materials . water. all labour charges, curing for specified number of days, cutting  grooves, at allheghits, level and floro, all leads, lifts and scaffolding charges,  all incidental and scaffolding charges, seigniorage charges, all incidental charges etc. complete for finished item of work A)Ground floor</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</si>
  <si>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15778:2007)a)15.90mm OD Pipe - SDR 11</t>
  </si>
  <si>
    <t>S &amp; F Gunmetal (GM) Ball valve with SS Ball and SS Spindle as per IS - Class - I, Indian make heavy type a) 20 mm NB Size</t>
  </si>
  <si>
    <t>Name of the work: Estimate for erection of new 33/11 KV SS with connected 33 KV and 11 KV lines at Arutla (V) in Kandi(M) of Sangareddy Division 
of  Sangareddy Circle (WBS No: S-1707-90-06-01-01-001).</t>
  </si>
  <si>
    <t>Name of the work: Estimate for erection of new 33/11 KV SS with connected 33 KV and 11 KV lines at Gopanpally (V) in Mogudampally (M)                                                                                                                                                                                                    
of Zaheerabad Division of Sangareddy Circle (WBS No: S-1742-90-06-03-01-002)</t>
  </si>
  <si>
    <t>Peddapur SS Schedules(WBS No: S-1384-90-06-01-01-001)</t>
  </si>
  <si>
    <t>Rajampet SS Schedules(WBS No: S-1380-90-06-01-01-002)</t>
  </si>
  <si>
    <t xml:space="preserve">Name of the work:Revised estimate for erection of new 33/11 KV SS with connected 33 KV and 11 KV lines at Sadashivpet (Vg) in Sadashivpet (M)of Sangareddy Division of Sangareddy Circle .                       </t>
  </si>
  <si>
    <t>Sadashivapet SS Schedules(WBS No: S-1383-90-06-01-01-001).</t>
  </si>
  <si>
    <t xml:space="preserve">Name of the work: Estimate for erection of new 33/11 KV SS with connected 33 KV and 11 KV lines at Thimmapur (V) in Nagalgidda(M) of Jogipet Division of  Sangareddy Circle </t>
  </si>
  <si>
    <t>Cutting and Levelling the site with the help of JCB including cost,conveyance of all materials,hire chareges etc complete for finished item of work.</t>
  </si>
  <si>
    <t xml:space="preserve">Earth Work Excavation  to a depth as directed, in soils such as Mixture of Gravel and Soft Disintegrated Rock like Shales, Ordinary Gravel, Stoney Earth and Earth Mixed with Fair Sized Boulders and in all conditions, labour and material charges etc., complete as directed by  the engineer-incharge. </t>
  </si>
  <si>
    <t xml:space="preserve">Construction of brick masonary in CM(1:6) including cost and conveyance of all materials, labour charges etc. complete for finished item of work and as directed by the engineer-in-charge.         </t>
  </si>
  <si>
    <t xml:space="preserve">Supplying and filling with borrowed gravel, watering, ramming, consolidating thoroughly complying with the standard specification including cost and conveyance of all materials, labour charges,hire charges of machnery,with all leads and  incidental charges etc complete for  finished item work as directed by the Engineer - in - charge. </t>
  </si>
  <si>
    <t>R.C.C M20 nominal mix using 12 to 20 mm HBG metal incldg cost &amp; conveyance of all materials machine mixing, centering,curing ,all labour charges,etc comp.excluding cost of steel (a) Footings</t>
  </si>
  <si>
    <t xml:space="preserve">R.C.C M20 nominal mix using 12 to 20 mm HBG metal incldg cost &amp; conveyance of all materials machine mixing, centering,curing ,all labour charges,etc comp.excluding cost of steel (b) Columns     </t>
  </si>
  <si>
    <t xml:space="preserve">R.C.C M20 nominal mix using 12 to 20 mm HBG metal incldg cost &amp; conveyance of all materials machine mixing, centering,curing ,all labour charges,etc comp.excluding cost of steel (c) Plinth Beams  </t>
  </si>
  <si>
    <t xml:space="preserve">R.C.C M20 nominal mix using 12 to 20 mm HBG metal incldg cost &amp; conveyance of all materials machine mixing, centering,curing ,all labour charges,etc comp.excluding cost of steel (d) Lintels </t>
  </si>
  <si>
    <t>R.C.C M20 nominal mix using 12 to 20 mm HBG metal incldg cost &amp; conveyance of all materials machine mixing, centering,curing ,all labour charges,etc comp.excluding cost of steel (e) Sunshade</t>
  </si>
  <si>
    <t xml:space="preserve">R.C.C M20 nominal mix using 12 to 20 mm HBG metal incldg cost &amp; conveyance of all materials machine mixing, centering,curing ,all labour charges,etc comp.excluding cost of steel (f) Roof Beams </t>
  </si>
  <si>
    <t xml:space="preserve">R.C.C M20 nominal mix using 12 to 20 mm HBG metal incldg cost &amp; conveyance of all materials machine mixing, centering,curing ,all labour charges,etc comp.excluding cost of steel (g) Slab of 130 mm thick </t>
  </si>
  <si>
    <t>Supply and fixing of fencing of welded wire mesh (2" x 2") of 3mm dia with support channels of 75x 40mm and angles around of 30x30x3 mm including cost and conveyance of all materials, fabrication charges,painting charges etc. complete for finished item of work and as directed by the engineer-in-charge.</t>
  </si>
  <si>
    <t>Supply and fixing 25mm dia 1.5mm thick recessed( concealed) PVC pipe alnog with reinforcement to be laid in slab including No 14 SWG GI wire for earth contunity, cost of pipe, binding wire and all labour charges etc complete</t>
  </si>
  <si>
    <t>Supply and fixing 20mm dia 1.5mm thick recessed( concealed) PVC pipe in walls including No 14 SWG GI wire for earth contunity, cost of pipe, binding wire and all labour charges etc complete</t>
  </si>
  <si>
    <t>Supply and fixing of 160mm dia PVC casing including cost and conveyance of all materials labour charges etc complete for finished item of work as directed by the engineer-in-charge.</t>
  </si>
  <si>
    <t xml:space="preserve">Supply and fixing of HDPE pipe 40mm dia of 6Kg/cm2 including cost and conveyance of all materials labour charges etc complete for finished item of work as directed by the engineer-in-charge. </t>
  </si>
  <si>
    <t>Supply and fixing of 2HP/Multi stage submercible motor pumpset of approved make(Texmo or equivalent type)including cost and conveyance of all materials etc. complete for finished item of work as directed by the engineer-in-charge.</t>
  </si>
  <si>
    <t>Supply of 3 Core 2.5 Sqmm Flat Copper cable of ISI for Submersible Motors of makes Finolex / Polycab / Gold Medal / Million / Payal / Power Flex / Fortune Art</t>
  </si>
  <si>
    <t>Supply and fixing of D.O.L Starter 250V, single phase motor with no volt coil and over load protection  including cost and conveyance of all materials labour charges etc complete for finished item of work as directed by the engineer-in-charge.</t>
  </si>
  <si>
    <t>Supply and fixing of flange clamps including cost of all materials complete for finished item of work as directed by the engineer-in-charge.</t>
  </si>
  <si>
    <t>S&amp;Fixing of R.C.C fencing poles of size 0.115x0.115x2.75 m in pits of size 0.5x0.5x0.5 m and refilled with P.C.C(1:4:8) using 20 mm HBG metal including cost &amp; conveyance of all materials,labour chargesv etc complete for finished item of work.</t>
  </si>
  <si>
    <t>Name of the work: Estimate for erection of new 33/11 KV SS with connected 33 KV and 11 KV lines at Peddapur  (Vg) in Ssdashivapet (M) of Sangareddy Division of Sangareddy Circle .</t>
  </si>
  <si>
    <t>Name of the work: Estimate for erection of new 33/11 KV SS with connected 33 KV and 11 KV lines at Rajampet (Vg) in Sangareddy (M)of Sangareddy Division of Sangareddy Circle .</t>
  </si>
  <si>
    <t>Providing and applying Surya Cem of three coats of approved brand and shade to give an even shade after thoroughly brushing the surface to remove all dirt and remains of loose powdered materials, including cost and conveyance of all materials to work site and all operational, incidental, labour charges etc. complete for finished item of work</t>
  </si>
  <si>
    <t>Surya cem 3coats</t>
  </si>
  <si>
    <t>S&amp;F ACP Vinyl Sign Board with MS Frame</t>
  </si>
  <si>
    <t>FT2</t>
  </si>
  <si>
    <t>Drilling of 6.5" dia bore well from ground level in all formations including cost and conveyance of all materials labour charges etc., complete for finished item of work.Drilling-165mm Bore Well 0 to 90M</t>
  </si>
  <si>
    <t>Supply and fixing of PVC low level system parryware/slim line with internal component and short bend of 10 lits capacity with choice color etc., complete.</t>
  </si>
  <si>
    <t>Reinforced  Cement concerete M20 GRADE Nominal Mix for footings , columns, Beams and Slab using 12mm to 20mm size graded HBG machine crushed metal from approvaed quary giving cube crushing strenth of 20 N /sqmm and a minimum of 400 kgs of cement for 1 cum of concrete including cost and conveyance charges for cement and all other materials to site, scaffolding  charge , seignorage charges, centering, shuttering, machine mixing,laying concrete, curing for specified number of days vibrating etc compaction by pen vibrator or needle vibrator supplemented by hand spreeding rodding and tamping ,all incident and operational charges , all leads and lifts and for all leaving gaps and pockets etc complete, but excuding cost of ssteel and its fabrication,all incidental charges etc .complete for finshed item of workA)Ground floora)Footings</t>
  </si>
  <si>
    <t>ERECTION OF S.S.  STRUCTURE: Providing of mass concreting of size (0.76x0.76x1.52M) *45= 39.50with CC mix of ratio 1:3:6 Using form boxes (0.88 Cu.Mt) with 40mm HBG metal.</t>
  </si>
  <si>
    <t>Erection of 11 kV 400 A convential single(1/3)  phasing AB switches.includes Assembling, Erection and alignment for normal Operation for perfect closing and opening and providing Jumpers on either side of AB Switch with Panther ACSR.The AB switch operating rod shall be provided with proper locking arrangement with locks of reputed Company.</t>
  </si>
  <si>
    <t>Cement concrete with 40MM metal VCB plinth</t>
  </si>
  <si>
    <t>SWR10732</t>
  </si>
  <si>
    <t>Consruction of plinth for 11KV VCB 1.8x1.8x0.75m</t>
  </si>
  <si>
    <t>Erection of 33KV 1-PH PT's</t>
  </si>
  <si>
    <t>erectionof PT's</t>
  </si>
  <si>
    <t>Concreting the location after erection of 11 mt pole with CC (1:4:8) using 40 mm,HBG metal including the cost of all materials and curing , Dewatering the pits before after concreting (River sand, Metal, Cement, water shall be procured by the contractor) for cut points location / PSCC pole.Using form boxes (0.76X0.76X1.83 Mts)* 44 = 46.508 Cu.Mt</t>
  </si>
  <si>
    <t>Concreting the location after erection of 9.1 mt pole with CC (1:4:8) using 40 mm,HBG metal including the cost of all materials and curing , Dewatering the pits before after concreting (River sand, Metal, Cement, water shall be procured by the contractor) for cut points location / PSCC pole.Using form boxes(0.6X0.6X1.5 Mts)*21 = 11.34 Cu.Mt</t>
  </si>
  <si>
    <t>SMR40107</t>
  </si>
  <si>
    <t>Supply of Galvanised M+3 Tower as per ASCI Standard.                        
Supply of Galvanised M+3 type tower as per Specification. i.e. 1.34 MT per each tower including the following terms.
Supply of Suitable Hot dip Galvanised, Zinc coated Nuts and bolts with suitable plain and spring washers of 158 Kgs per each M+3 tower.
Supply of material for Painting of structures with two coats of Aluminium paint using Aluminium paint 1st grade containing 3.6 kg of Aluminium paste for 18 litres of thinner 1st coat is to be applied before erection of tower and 2nd coat after stringing.
Supply of material for 2 nos. Pipe earthing of towers with 40mm dia GI pipe, including cost of pipe, bentonite powder and running of GI flat etc., per each tower.</t>
  </si>
  <si>
    <t>SWR10984</t>
  </si>
  <si>
    <t>Erection of M+3 Tower, as per the following terms:  
Fabrication of tower Parts as per Specification @ 1.34 MT per each M+3 Tower .
Setting of stubs in position for laying of foundation of towers with 1:2:4 cc mix using 40 mm HBG metal including cost of all concreting materials, form boxes and cement and curing for 14 days (40 mm HBG metal for pyramid portion and 20 mm HBG metal for concreting per each tower .
Erection of tower parts completely as per specifications  including  erection of insulators with all accessories, jumpering,transport of meterial and  bolts and nuts etc., Tack welding of total tower nuts and bolts .
Including labour for Pipe earthing of towers with 40mm dia GI pipe, including cost of pipe, bentonite powder and running of GI flat etc.,  
Transport of Material to site including loading and unloading.  
Labour charges for painting including scratching and cleaning of tower parts.</t>
  </si>
  <si>
    <t>SMR40110</t>
  </si>
  <si>
    <t>Supply of extension of  3mtrs for  M+3 Tower as per ASCI Standard. 
Supply of Galvanised M+3 type tower as per Specification @ 0.33 MT per each M+3 tower.
Supply of Suitable Hot dip Galvanised, Zinc coated Nuts and bolts with suitable plain and spring washers @ 30.23 Kgs per each tower.
Supply of material for Painting of structures with two coats of Aluminium paint using Aluminium paint 1st grade containing 3.6 kg of Aluminium paste for 18 litres of thinner 1st coat is to be applied before erection of tower and 2nd coat after stringing and half round welding including cost of paint, cost of brushes, labour charges etc., complete.</t>
  </si>
  <si>
    <t>SWR10987</t>
  </si>
  <si>
    <t>Erection of 3M extension for  tower parts completely as per specifications  including  erection of insulators with all accessories, jumpering,transport of meterial and  bolts and nuts etc., Transport of Material to site including loading and unloading.
Labour charges for painting including scratching and cleaning of tower .</t>
  </si>
  <si>
    <t>Supply of PSCC Pole 11Mtr 360kg</t>
  </si>
  <si>
    <t>S-PSCC Pole 11Mtr 360kg</t>
  </si>
  <si>
    <t>Laying of 33 KV 3x400 sqmm XLPE UG cable double run in Hard Rock(1.2*0.5x1=0.6cum) including excavation of trench of size 1200mm for 33 KV from road level providing of DWC/GI pipes wherever required depth is not acquired as per the instructions of Engineer in Change and filling with sand 250mm above the cable and 50mm below the cable, laying of cable, placing 40mm shabad protective slabs, back filling the trench with earth, levelling and removing the debris from the site including the cost of lead and lift etc.</t>
  </si>
  <si>
    <t>Laying of 33kV UG  2Run in Hard rock.</t>
  </si>
  <si>
    <t>Raising of 33KV 3x400 Sqmm XLPE UG Double cable on already erected support with wooden / MS clamps and connecting it to over head line with cable jumpers including cost of required wooden cleats, lugs and bolts and nuts through GI pipe (pipe cost extra)</t>
  </si>
  <si>
    <t>Supply of CI earthing pipe 80 mm dia, 2.75mt long thickness 10mm with flange</t>
  </si>
  <si>
    <t>S-CI Pipe earthing 100mm dia 2m long</t>
  </si>
  <si>
    <t>Transport of steel including line materital such as cross arm,clamps,hard ware(including loading and unloading)    upto 10KM</t>
  </si>
  <si>
    <t>TRANSPORT OF STEEL MATERIAL up to  10KM</t>
  </si>
  <si>
    <t>Loading of 11/33KV XLPE UG Cable for all sizes</t>
  </si>
  <si>
    <t>Unloading of 11/33KV XLPE UG Cable for all sizes</t>
  </si>
  <si>
    <t>Erection of  5 Mts RS Joist (Bit) Pole including fixing of Pole Mounted Box</t>
  </si>
  <si>
    <t>R.S. joist box poles erection complete</t>
  </si>
  <si>
    <t>Fabrication of 175x85/150x75mm RS joist pieces upto 12.5 meters length by welding joint together by means of 50x6mm flat and MS channel on either side including the cost of consumable.</t>
  </si>
  <si>
    <t>painting of RS Joist including cross arms and 
clamps with one coat of red oxid and two coats of Al. paint including cost of paint and consumables</t>
  </si>
  <si>
    <t>SWR10298</t>
  </si>
  <si>
    <t>Cutting Charges for RS joist 175x85mm</t>
  </si>
  <si>
    <t>Concreting the location after erection of R.S. Joist pole with CC (1:4:8) using 40 mm,HBG metal including the cost of all materials and curing , Dewatering the pits before after concreting (River sand, Metal, Cement, water shall be procured by the contractor) for cut points location / PSCC pole.Using form boxes (0.76X0.76X1.83 Mts)* 2 = 2.11Cu.Mt</t>
  </si>
  <si>
    <t>Laying of 33 KV 3x400 Sqmm  XLPE UG cable Double Run in Hard Gravel Soil / BC soil / Red earth / stone and earth mixed with fair boulders / Normal soil/CC/BT including excavation of trench of size 600mm wide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t>
  </si>
  <si>
    <t>Supply of 6" DWC pipe</t>
  </si>
  <si>
    <t>Supply of 150MM Hume pipe of class NP3</t>
  </si>
  <si>
    <t xml:space="preserve">Laying of earth mat Excvation 25x3MM </t>
  </si>
  <si>
    <t>1..2</t>
  </si>
  <si>
    <t>SWR22091</t>
  </si>
  <si>
    <t>Coil earthing of pole with No.8 GI wire</t>
  </si>
  <si>
    <t>UOM                   (upto 50 Characters)</t>
  </si>
  <si>
    <t>Zaheerabad Town-II SS Electrical Schedule</t>
  </si>
  <si>
    <r>
      <t xml:space="preserve">Name of the work: </t>
    </r>
    <r>
      <rPr>
        <sz val="22"/>
        <color indexed="8"/>
        <rFont val="Times New Roman"/>
        <family val="1"/>
      </rPr>
      <t xml:space="preserve">Estimate for erection of new 33/11 KV SS with connected 33 KV and 11 KV lines at Zaheerabad Town-II (V) in Zaheerabad (M) of Zaheerabad Division of Sangareddy Circle                                                                                                                                                                                                  </t>
    </r>
  </si>
  <si>
    <r>
      <t>Erection of Earth Electrode including Providing of earthing with excavation of earth pit (0.6x0.6x2.4Mtrs) duly filling with Bentonite, earth, running of earth wire etc., complete including cost of Bentonite. Bentonite</t>
    </r>
    <r>
      <rPr>
        <b/>
        <sz val="22"/>
        <color indexed="8"/>
        <rFont val="Times New Roman"/>
        <family val="1"/>
      </rPr>
      <t xml:space="preserve"> </t>
    </r>
    <r>
      <rPr>
        <sz val="22"/>
        <color indexed="8"/>
        <rFont val="Times New Roman"/>
        <family val="1"/>
      </rPr>
      <t>powder (2bags)of quanity 50kgs per each earth pit shall be provided.</t>
    </r>
  </si>
  <si>
    <t>Thimmapur SS Electrical Schedules(WBS No: S-1744-90-06-01-01-001)</t>
  </si>
  <si>
    <t>RCM Drop Wall 40mm CM(1:2)  Gfloor</t>
  </si>
  <si>
    <t>Drop</t>
  </si>
  <si>
    <t>Window</t>
  </si>
  <si>
    <t>Safety grill</t>
  </si>
  <si>
    <t>S&amp;F Collapsible steel shutter</t>
  </si>
  <si>
    <t>Collapsible</t>
  </si>
  <si>
    <t>Ceramic tile Flooring 20 mm CM (1:3)</t>
  </si>
  <si>
    <t>Ceramic tiles</t>
  </si>
  <si>
    <t>Skirting</t>
  </si>
  <si>
    <t>S&amp;F Aliminium Double Leaf Door</t>
  </si>
  <si>
    <t>S&amp;F structural Steel Angles etc.,</t>
  </si>
  <si>
    <t>Structural Steel</t>
  </si>
  <si>
    <t>Kg</t>
  </si>
  <si>
    <t>S&amp;F of MS gate</t>
  </si>
  <si>
    <t>Ms Gate</t>
  </si>
  <si>
    <t>S&amp;F Surfc pvc pipe 25mm dia. 1.5mmthk</t>
  </si>
  <si>
    <t>S&amp;F Conceal pvc pipe 25mm dia. in wall</t>
  </si>
  <si>
    <t>S&amp;F 8wySPN DB IP-42</t>
  </si>
  <si>
    <t>S&amp;F Modular 3pin 6A sockets</t>
  </si>
  <si>
    <t>S&amp;F Modular 3pin 16/6A sockets</t>
  </si>
  <si>
    <t>S&amp;F Flush type switch LP,FP,EFP  RBuild</t>
  </si>
  <si>
    <t>S&amp;F 20W LED Tubelight Batten</t>
  </si>
  <si>
    <t>S&amp;F 12" light duty exhaust fan</t>
  </si>
  <si>
    <t>S&amp;R 2 of 22/0.3mm (1.5 sq.mm) (FR)</t>
  </si>
  <si>
    <t>S&amp;R 2 of 36/0.3mm (2.5 sq.mm) (FR)</t>
  </si>
  <si>
    <t>S&amp;F of 1200mm (48'') sweep Ceiling fan</t>
  </si>
  <si>
    <t>Providing independent Earthing</t>
  </si>
  <si>
    <t>S&amp;F 152.4mm SWG SP-1 pipes -3ft depth</t>
  </si>
  <si>
    <t>Cnstrn. Of 1'6"x1'6" brick CHAMBERS</t>
  </si>
  <si>
    <t>S&amp;F 90mm dia Door Bend PVC/SWR pipe</t>
  </si>
  <si>
    <t>S&amp;F 90mm dia Plain Bend PVC/SWR pipe</t>
  </si>
  <si>
    <t>S&amp;F 110mm dia 3M 1socket PVC/SWR pipe</t>
  </si>
  <si>
    <t>S&amp;F 90mm dia 3M 1socket PVC/SWR pipe</t>
  </si>
  <si>
    <t>S&amp;F 150 mm x 100 mm SWG gully trap</t>
  </si>
  <si>
    <t>Ea</t>
  </si>
  <si>
    <t>S&amp;F European Water Closet of 1st quality</t>
  </si>
  <si>
    <t>S&amp;F Indian make plastic seat and lid</t>
  </si>
  <si>
    <t>S&amp;F 12.7mm stop cock 400 grams</t>
  </si>
  <si>
    <t>S&amp;F 12.7mm bib tap 400 grams</t>
  </si>
  <si>
    <t>S&amp;F Flat Back Wash Hand Basin</t>
  </si>
  <si>
    <t>S&amp;F 38.1 mm C.P waste coupling</t>
  </si>
  <si>
    <t>S&amp;F 31.75mm PVC flexible waste pipe 0.9m</t>
  </si>
  <si>
    <t>S&amp;F 101.6 mm Nahany Trap</t>
  </si>
  <si>
    <t>S&amp;F porcelain flushing tank 10 Lit</t>
  </si>
  <si>
    <t>S&amp;F Polyethylene water storage tank</t>
  </si>
  <si>
    <t>S&amp;F15.90mm OD CPVC Pipe - SDR 11</t>
  </si>
  <si>
    <t>S&amp;F 22.20mm OD CPVC Pipe - SDR 11</t>
  </si>
  <si>
    <t>S&amp;F 28.60mm OD CPVC Pipe - SDR 11</t>
  </si>
  <si>
    <t>S&amp;F 25mm GM Ball valve</t>
  </si>
  <si>
    <t>S&amp;F 20mm GM Ball valve</t>
  </si>
  <si>
    <t>S&amp;Fsteel towel rod of 600 mm long</t>
  </si>
  <si>
    <t>S&amp;F CP  brass soap dish</t>
  </si>
  <si>
    <t>S&amp;F poly vinyl acrylic board</t>
  </si>
  <si>
    <t>Power supply</t>
  </si>
  <si>
    <t>Supply&amp;Spreading 12mm HBG metal</t>
  </si>
  <si>
    <t>Sft</t>
  </si>
  <si>
    <t>Provd 2Sets of Structural Drawings</t>
  </si>
  <si>
    <t>Drawings</t>
  </si>
  <si>
    <t>SWR33203</t>
  </si>
  <si>
    <t>SWR33411</t>
  </si>
  <si>
    <t>SWR33270</t>
  </si>
  <si>
    <t>SWR33145</t>
  </si>
  <si>
    <t>SWR33438</t>
  </si>
  <si>
    <t>SWR33523</t>
  </si>
  <si>
    <t>SWR33462</t>
  </si>
  <si>
    <t>SWR33460</t>
  </si>
  <si>
    <t>SWR33553</t>
  </si>
  <si>
    <t>SWR33571</t>
  </si>
  <si>
    <t>SWR33496</t>
  </si>
  <si>
    <t>SWR34284</t>
  </si>
  <si>
    <t>SWR34297</t>
  </si>
  <si>
    <t>SWR34383</t>
  </si>
  <si>
    <t>SWR34378</t>
  </si>
  <si>
    <t>SWR34314</t>
  </si>
  <si>
    <t>SWR34315</t>
  </si>
  <si>
    <t>SWR34328</t>
  </si>
  <si>
    <t>SWR34316</t>
  </si>
  <si>
    <t>SWR34428</t>
  </si>
  <si>
    <t>SWR34426</t>
  </si>
  <si>
    <t>SWR34387</t>
  </si>
  <si>
    <t>SWR34313</t>
  </si>
  <si>
    <t>SWR34430</t>
  </si>
  <si>
    <t>SWR34429</t>
  </si>
  <si>
    <t>SWR33058</t>
  </si>
  <si>
    <t>SWR33426</t>
  </si>
  <si>
    <t>SWR24701</t>
  </si>
  <si>
    <t>Symphony SS Electrical Estimate-WBS No: S-1610-90-06-01-01-001</t>
  </si>
  <si>
    <t>Name of the work: Estimate for erection of new 33/11 KV Indoor SS with connected 33 KV and 11 KV lines at Symphony Park Homes in Patancheru (T) at Patancheru Division  of  Sangareddy Circle .</t>
  </si>
  <si>
    <t>Civil Total</t>
  </si>
  <si>
    <t>Elec &amp; Civil total</t>
  </si>
  <si>
    <t>Civil total</t>
  </si>
  <si>
    <t>Civil &amp; Electrical total</t>
  </si>
  <si>
    <t>Electrical &amp; Civil total</t>
  </si>
  <si>
    <r>
      <t xml:space="preserve"> Erection of </t>
    </r>
    <r>
      <rPr>
        <sz val="20"/>
        <color indexed="8"/>
        <rFont val="Book Antiqua"/>
        <family val="1"/>
      </rPr>
      <t>25 KVA</t>
    </r>
    <r>
      <rPr>
        <sz val="20"/>
        <rFont val="Book Antiqua"/>
        <family val="1"/>
      </rPr>
      <t xml:space="preserve"> Three phase Station Transformer on the Substation Structures and giving jumpers/connections on HT side to the 11kV bus. Belting angle shall be provided both sides of DTR for securing DTR firmly in position.</t>
    </r>
  </si>
  <si>
    <t>Civil  Total</t>
  </si>
  <si>
    <t>Elec &amp; Civil Total</t>
  </si>
  <si>
    <t>Electrical  Total</t>
  </si>
  <si>
    <t>Electrical total</t>
  </si>
  <si>
    <t xml:space="preserve">Civil total </t>
  </si>
  <si>
    <t>Electrical Total</t>
  </si>
  <si>
    <t>Electrical &amp; Civil Total</t>
  </si>
  <si>
    <t>Civill total</t>
  </si>
  <si>
    <t xml:space="preserve"> Electrical Total</t>
  </si>
  <si>
    <t>Erection of 3 Ph DTRs upto 25KVA</t>
  </si>
  <si>
    <t>Loading of 10,15 &amp; 25 KVA DTR</t>
  </si>
  <si>
    <t>LOADING of 15&amp;25kva DTR</t>
  </si>
  <si>
    <t>Un loading of 10,15 &amp; 25 KVA DTR</t>
  </si>
  <si>
    <t>UNLOADING of 15&amp;25kva DTR</t>
  </si>
  <si>
    <t>RCC Column type DTR Plinth  of size 1'X1'X10',topslab 4'x4'x6" &amp; beam size 4'X8'X8" upto 160KVA</t>
  </si>
  <si>
    <t>Erection of 11 KV HG Fuse set including earthing</t>
  </si>
  <si>
    <t>Loading of 11 KV Tilting type AB Switch spares Fixed / Moving contacts</t>
  </si>
  <si>
    <t>LOADING of 11 KV TT AB Sw F/M contacts</t>
  </si>
  <si>
    <t>Un loading of 11KV AB Switch Conventional type</t>
  </si>
  <si>
    <t>Erection of LT distribution box including laying of LT cable from distribution box to LT OH line and DTR to distribution box including earthing of distribution box and crimping of lugs connecting of jumpers etc</t>
  </si>
  <si>
    <t>LT 3 1/2  x 185 Sqmm Cable</t>
  </si>
  <si>
    <t>11KV 3x185 Sqmm Cable</t>
  </si>
  <si>
    <t>11 KV 3x185 Sqmm Cable</t>
  </si>
  <si>
    <t>Erection of  8 MVA PTR.</t>
  </si>
  <si>
    <t>0 to 100 KM</t>
  </si>
  <si>
    <t>Trans-PTR 3.15-8.0MVA upto 100Km(&lt;20MT)</t>
  </si>
  <si>
    <t>Loading of 8MVA PTR</t>
  </si>
  <si>
    <t>Expofyn/Dubas 220V Battery charger service charges</t>
  </si>
  <si>
    <t>220V Battery charger service charges</t>
  </si>
  <si>
    <t>Erection of 11KV indoor switch gear panel/indoor PT panel / Bus section panel / Bus raiser panel/Capacitor panel/Switch fuse panel for DTR.</t>
  </si>
  <si>
    <t>Erection of 11KV indoor switchgear panel</t>
  </si>
  <si>
    <t>Erection of 33KV indoor switch gear panel/33KV indoor PT panel / Bus section panel / Bus raiser panel</t>
  </si>
  <si>
    <t>Erection of 33KV indoor switchgear panel</t>
  </si>
  <si>
    <t>Supply of material cost for First coat of 1st Grade Aluminium Paint,  brushes etc.</t>
  </si>
  <si>
    <t>Labour charges for painting including scratching and cleaning of Sub-station structures of 1st coat of Aluminium</t>
  </si>
  <si>
    <t>(*)Supply of material cost for Second coat of 1st Grade Aluminium Paint,  brushes, etc.</t>
  </si>
  <si>
    <t>(*) Labour charges for painting including scratching and cleaning of Sub-station structures of 2nd coat of Aluminium .</t>
  </si>
  <si>
    <t>Supply of stepped tubular poles single way made of steel of length 9mtrs with tensile strength of 42kgf/mm2 at a steps of
4.5 mtrs with outer dia 114.3 mm,2.1 mtrs with outer dia 88.9 mm, 2.1 mtrs with outer dia 76.1 mm, normal Crippling load of 141 kgf, normal Breaking load of 198 kgf  ,working  Crippling load of 70 kgf, working Breaking load of 79 kgf as per IS 2713.</t>
  </si>
  <si>
    <t>Erection of tubular poles</t>
  </si>
  <si>
    <t>S-Metal Handle Lamp 150W</t>
  </si>
  <si>
    <t>Fixing of Metal halide lamps with fixtures Make:Philips,Crompton,Bajaj junction box with MCB with 1.5 GI pipe complete.</t>
  </si>
  <si>
    <t>Supply of Copper Flexible jumper with 75 X 8 of length 250 mm at neutral of  Power tranformer end and 50 X 6 of length 50mm two Nos at double neutral end duly brasing with flexible jumper of capacity of 5kA/3 sec for  power transformer neutral.</t>
  </si>
  <si>
    <t>Laying of 4 core/10 core 2.5 sq. mm.Copper control cable in aready excavation trench including cost of providing single compress glands at both ends .</t>
  </si>
  <si>
    <t>Supply of AC Supply panel inluding providing of changeover switch, SFU, metering unit, 32 A three phase MCB, 16 A Single phase MCB complete as per specification.</t>
  </si>
  <si>
    <t>Erection of Control panel</t>
  </si>
  <si>
    <t>Erect-Control Panel</t>
  </si>
  <si>
    <t>Rubber mats ( 6’x3’) size for indoor SS</t>
  </si>
  <si>
    <t>Trolley mounted CO2 (6.5Kgs)</t>
  </si>
  <si>
    <t>Fire bucket stand with 3 buckets (8 -10 ltr capacity)</t>
  </si>
  <si>
    <t>Room fire extinguisher (2 ltrs capacity) for control room</t>
  </si>
  <si>
    <t>Safety Helmets of standard make</t>
  </si>
  <si>
    <t>Earth Rods (8ft) Screw &amp; clamp type</t>
  </si>
  <si>
    <t>Hand Gloves</t>
  </si>
  <si>
    <t>Standard basic cell phone with charger</t>
  </si>
  <si>
    <t>Steel almarah(61/2 X 3ft) Godrej</t>
  </si>
  <si>
    <t>Table (3x6ft) Godrej</t>
  </si>
  <si>
    <t>S type chairs (Godrej)</t>
  </si>
  <si>
    <t>Angle racks(18x36.6inches) Godrej</t>
  </si>
  <si>
    <t>Danger boards with clamps</t>
  </si>
  <si>
    <t>Name board of the 33/11kV Sub-Station(As per Standard Specification)</t>
  </si>
  <si>
    <t>Wall clock standard make</t>
  </si>
  <si>
    <t>Supply of Taparia Tool kit of Size 20”x10”x15” with tier arrangements Tool box with locking arrangement &amp; key containing (1) Double Ended fix Spanner sets, (Ribbed) 6 x 7, 8 x 9, 10 x 11, 12 x 13, 14 x 15, 16 x 17, 18 x19, 20 x 22, 21 x
23, 24 x 27, 25 x28, 30 x 32, (2) Double Ended Ring Spanners
sets, 6 x 7 , 8 x 9, 10 x 11, 12 x 13, 14 x 15. 16 x 17 , 18 x 19,
20 x 22 , 21 x 23, 24 x 27, 25 x28, 30 x 32 mm, (3) Adjustable Spanner 305 mm length least maximum opening 35mm chrome, (4) Pipe Wrench Length 350 mm 14”, (5) Soft faced Hammer with suitable handle 2 lb, (6) Hacksaw frame with metal handle heavy duty for 12" hacksaw blade with High Speed blade, (7) Insulated Screw drivers Transparent Green Handle Set Length 6”, 8” &amp; 12”, (8) Star Screw Driver Transparent Green Handle Length 6”, (9) Insulated Wire Cutter, (10) Insulated Cutting Plier Length 8” with cable stripper insulated with thick C. A. sleeve confirming to IS: 4378
- 1990, (11) Long Nose Plier insulated with thick C.A. sleeve generally confirming to IS:3552-1989, (12) Tester type screw driver (special with neon bulb) generally confirm to IS: 5579- 1985 Grade:II handle yellow/ green colour overall length 130
mm, (13) Insulated Crimping Plier of all Taparia make.</t>
  </si>
  <si>
    <t>Hack saw (12 inches)</t>
  </si>
  <si>
    <t>LC Boards</t>
  </si>
  <si>
    <t>Gum Boots (Pair)</t>
  </si>
  <si>
    <t>Digital clamp meter.</t>
  </si>
  <si>
    <t>5000v megger</t>
  </si>
  <si>
    <t>Supply of GI eath pipe with 40 mm dia,3mm thcikness with 2.0 M Length</t>
  </si>
  <si>
    <t>S-GI pipe earthing 40mm dia 2m long</t>
  </si>
  <si>
    <t>75x 8mm MS Flat / GI  Flat.</t>
  </si>
  <si>
    <t>Laying of MS Flat 50 x 6 mm (without excavation)  in existing Substation</t>
  </si>
  <si>
    <t>Earth-50x6mm MS Flat in SS (w/o excavte)</t>
  </si>
  <si>
    <t>Fabrication and laying of ladder in cable trench</t>
  </si>
  <si>
    <t>Fab &amp; laying of ladder in cable trench</t>
  </si>
  <si>
    <t>Rail pole 105 lbs</t>
  </si>
  <si>
    <t>Erection of Rail Pole 105Lbs</t>
  </si>
  <si>
    <t>8.0Mtrs PSCC Poles - 0.76 M x 0.76M x 1.52M (2.6" x 2.6" x
5.0') 0.88 cum</t>
  </si>
  <si>
    <t>Including the cost of cement</t>
  </si>
  <si>
    <t>Coping of 1.5'x1.5'x1 with 1:8 slope Using form boxes (0.031Cumt.)</t>
  </si>
  <si>
    <t>Fabrication of Main and Auxiliary structures with welding using raw steel such as RS joist, M.S.Angles, Plates, Channels, including the supply and fabrication of 6mm base plate to the RS-Joist poles excluding cost of Mild Steel and transport charges to substation site, including erection.</t>
  </si>
  <si>
    <t>Loading of R.S. Joists 175 x 85 mm</t>
  </si>
  <si>
    <t>Un loading of R.S. Joists 175 x 85 mm</t>
  </si>
  <si>
    <t>Box pole 9/10/11 Mtr</t>
  </si>
  <si>
    <t>Erection of 9/10/11Meter Box pole</t>
  </si>
  <si>
    <t>Upto  10 KM</t>
  </si>
  <si>
    <t>TRANSPORT OF STEEL MATERIAL UPTO 10KM</t>
  </si>
  <si>
    <t>Loading/Unloading of PTR and Erection/Dismantle on Plinth with crane</t>
  </si>
  <si>
    <t>Unload &amp; Erect-PTR with crane</t>
  </si>
  <si>
    <t>33 KV 3x400 Sqmm Cable</t>
  </si>
  <si>
    <t>11 KV 3x300 Sqmm Cable</t>
  </si>
  <si>
    <t>Lay-DR 11KV 3x300sqmm UG Cb HG/BC/CC/BT</t>
  </si>
  <si>
    <t>Supply of 11KV HG fuse set for station transformer</t>
  </si>
  <si>
    <t>Supply of 11 kV 200 A  Tilting type AB switch</t>
  </si>
  <si>
    <t>Supply of MS Flat 75x8 mm</t>
  </si>
  <si>
    <t>Supply of MS Flat 50x6 mm</t>
  </si>
  <si>
    <t>Supply of MS Channel 100X50mm</t>
  </si>
  <si>
    <t>S-11KV 3x185 Heat Shble O/d End Term Kit</t>
  </si>
  <si>
    <t>S-11KV 3x185 Heat Shble I/d End Term Kit</t>
  </si>
  <si>
    <t>Supply of RS Joist girder Poles (150X150mm)</t>
  </si>
  <si>
    <t>supply of RS Joist Poles (175X85mm)</t>
  </si>
  <si>
    <t>S-11KV 3x300 Heat Shble I/d End Term Kit</t>
  </si>
  <si>
    <t>Supply 33KV 3x400Sqmm Outdoor</t>
  </si>
  <si>
    <t>Supply 33KV 3x400Sqmm Indoor</t>
  </si>
  <si>
    <t>S-of 33KV 3x400Sqmm Indoor end kit</t>
  </si>
  <si>
    <t>Raise-SR 33KV 3x400sqmm UG Cb on support</t>
  </si>
  <si>
    <t>supply of 6" DWC pipe</t>
  </si>
  <si>
    <t>S-6" DWC pipe</t>
  </si>
  <si>
    <t>Supply of 150 mm Hume pipe of class NP3 with compresive strength of 35N/mm2 for 28 days curing,barewall thickness of 30mm,1.25kG linear/meter and withstanding capability of 22.50KN/linear meter as per IS 458-1993.</t>
  </si>
  <si>
    <t>Supply of 150 mm Hume pipe of class NP3</t>
  </si>
  <si>
    <t>GI Flat 25 x 3 mm (including material)</t>
  </si>
  <si>
    <t>Laying of  earth mat,excavation 25x3mm</t>
  </si>
  <si>
    <t>Supply of CI eath pipe with 80mm dia,2.0 M Length</t>
  </si>
  <si>
    <t>S-CI Pipe earthing 80mm dia 2.75m long</t>
  </si>
  <si>
    <t>Upto 10 Km with Lorry for each trip</t>
  </si>
  <si>
    <t>Painting of R.S Joist,Box poles including cross arms and clamps with one coat of red oxid and two coats of Al.paint including cost of paint and consumables</t>
  </si>
  <si>
    <t>Supply of MS bolts &amp; nuts and washers etc of all sizes</t>
  </si>
  <si>
    <t>S-MS Bolts &amp; Nuts,Washers etc.,</t>
  </si>
  <si>
    <t>Back clamps with 50 x 6 mm MS Flat</t>
  </si>
  <si>
    <t>Road Cutting - CC Road in GHMC/R&amp;B</t>
  </si>
  <si>
    <t>Supply of 33KV 3x400SQmm Straight Through Joint Kit</t>
  </si>
  <si>
    <t>11 KV 3x300  Sqmm Cable</t>
  </si>
  <si>
    <t>Straight through joint 11kv 3x300 xlpe</t>
  </si>
  <si>
    <t>Supply of 4" B class GI pipe</t>
  </si>
  <si>
    <t>supply of 4" DWC pipe</t>
  </si>
  <si>
    <t>S-4" DWC pipe</t>
  </si>
  <si>
    <t>Making of coil earthing pole with 8mm GI wireNut&amp;Bolts for AB Switch</t>
  </si>
  <si>
    <t>AB Switch Coil Earthing GI No. 8 Wire</t>
  </si>
  <si>
    <t>Lay-5R 11KV 3x300sqmm UG Cb HG/BC/CC/BT</t>
  </si>
  <si>
    <t>Lay-5R 11KV 3x300sqmm UG Cb CC/BT Compsr</t>
  </si>
  <si>
    <t>Lay-5R 11KV 3x300sqmm UG Cb CC/BT RdCrsg</t>
  </si>
  <si>
    <t>Lay-4R 11KV 3x300sqmm UG Cb CC/BT Compsr</t>
  </si>
  <si>
    <t>Lay-TR 11KV 3x300sqmm UG Cb FootPath GI</t>
  </si>
  <si>
    <t>Laying of11KV XLPE UG cable Double Run  of Size  in Hard Rock(1.05*0.5x1=0.525cum)</t>
  </si>
  <si>
    <t>Laying of 11kV UG  2Run in Hard rock.</t>
  </si>
  <si>
    <t>Lay-DR 11KV 3x300sqmm UG Cb CC/BT Compsr</t>
  </si>
  <si>
    <t>Lay-DR 11KV 3x300sqmm UG Cb CC/BT RdCrsg</t>
  </si>
  <si>
    <t>Lay-DR 11KV 3x300sqmm UG Cb FootPath GI</t>
  </si>
  <si>
    <t>Lay-SR 11KV 3x300sqmm UG Cb CC/BT Compsr</t>
  </si>
  <si>
    <t>Lay-SR 11KV 3x300sqmm UG Cb CC/BT RdCrsg</t>
  </si>
  <si>
    <t>Raise-SR 11KV 3x300sqmm UG Cb on support</t>
  </si>
  <si>
    <t>Raise-DR 11KV 3x300sqmm UG Cb on support</t>
  </si>
  <si>
    <t>Making 11 KV 3x300  Sqmm Cable Out Door/Indoor end termination</t>
  </si>
  <si>
    <t>OD/Idoor end termination 11kv 3x300 xlpe</t>
  </si>
  <si>
    <t>S-11KV 3x300 Heat Shble str thr JointKit</t>
  </si>
  <si>
    <t>8.0Mtrs PSCC Pole 0.76 M x 0.76M x 1.52M (2.6" x 2.6" x 5.0')  0.88 cum</t>
  </si>
  <si>
    <t>Spun poles 12.5 Mtrs / 12.9Mtrs PSCC</t>
  </si>
  <si>
    <t>Loading of Spun poles 12.5 M</t>
  </si>
  <si>
    <t>LOADING  of 12.5M SPUN POLE</t>
  </si>
  <si>
    <t>Un loading of Spun poles 12.5 M</t>
  </si>
  <si>
    <t>UNLOADING of 12.5M SPUN POLE</t>
  </si>
  <si>
    <t>9.1 M long PSCC pole</t>
  </si>
  <si>
    <t>Formation of Cut point for 33 KV Single Circuit  line excluding pole erection and stays</t>
  </si>
  <si>
    <t>100 Sqmm Single Circuit (3 Conductors)</t>
  </si>
  <si>
    <t>Loading of PSCC Poles 9.1 M</t>
  </si>
  <si>
    <t>LOADING  of 9.1M PSCC POLE</t>
  </si>
  <si>
    <t>Un loading of PSCC Poles 9.1 M</t>
  </si>
  <si>
    <t>UNLOADING of 9.1M PSCC POLE</t>
  </si>
  <si>
    <t>9.1 Mtrs long PSCC Poles</t>
  </si>
  <si>
    <t>Un loading of Conductor drums</t>
  </si>
  <si>
    <t>Above 30 KM and upto 50 KM</t>
  </si>
  <si>
    <t>Loading of 33 &amp; 11 KV Disc insulators</t>
  </si>
  <si>
    <t>Un loading of 33 KV Metal parts</t>
  </si>
  <si>
    <t>Excavation of Stay pits of size 0.45x0.45x1.34 Mts'  for burying the anchor rod with anchor plateof stay sets including dewatering, shoring, shuttering wherever necessary and back filling the pit (after erection and concreting the same whever is necessary) with the excavated earth/extra earth/excavated rock bits any and leveling the site with out any lead.In all soils except Hard gravel Hard Murram, Disintegrated Rock, Hard rock Requiring blasting.</t>
  </si>
  <si>
    <t>33 KV</t>
  </si>
  <si>
    <t>Spun poles 11Mtrs PSCC</t>
  </si>
  <si>
    <t>Erection of Spun pole 11Mt</t>
  </si>
  <si>
    <t>8.0 m long PSCC poles for Strut</t>
  </si>
  <si>
    <t>Erection of 8.0Mts PSCC Poles for stuts</t>
  </si>
  <si>
    <t>55 Sqmm  Double Circuit (6 Conductors)</t>
  </si>
  <si>
    <t>Un loading of 11KV Polymer Pin Insulators with GI pins</t>
  </si>
  <si>
    <t>Above 20 Km and upto 30 Km with Lorry for each trip</t>
  </si>
  <si>
    <t>11 Mtrs long PSCC Poles</t>
  </si>
  <si>
    <t>8 Mtrs long PSCC Poles</t>
  </si>
  <si>
    <t>Un loading of 11 KV V - Cross arms</t>
  </si>
  <si>
    <t>Un loading of 11 KV Top fittings</t>
  </si>
  <si>
    <t>11 KV and LT</t>
  </si>
  <si>
    <t>Loading of Stay / Back clamps</t>
  </si>
  <si>
    <t>LOADING of Stay / Back clamps</t>
  </si>
  <si>
    <t>Un loading of Stay / Back clamps</t>
  </si>
  <si>
    <t>UNLOADING of Stay / Back clamps</t>
  </si>
  <si>
    <t>Dismantle-3Ph 100KVA DTR Plinth</t>
  </si>
  <si>
    <t>Dismantle-DTR Single Pole Structure</t>
  </si>
  <si>
    <t>Dismantling of all types of 33 kV AB switches</t>
  </si>
  <si>
    <t>Dismantle-AB Swithces (all types)</t>
  </si>
  <si>
    <t>Dismantling of 11 KV HG fuse  set including earthing</t>
  </si>
  <si>
    <t>Dimantle-11KV HG Fuse Set incl earthing</t>
  </si>
  <si>
    <t>Supply of GI Flat 25X3 mm</t>
  </si>
  <si>
    <t>S-MS Back Clamps for 8 M PSCC Pole</t>
  </si>
  <si>
    <t>S-11KV Horizontal Cross Arms</t>
  </si>
  <si>
    <t>S-LT MS Stay Sets without Base Plate</t>
  </si>
  <si>
    <t xml:space="preserve">Flooring with polished shabads stone quality and approved size over a bed of cement mortar 1:3 20mm thick including cost of all materials, with all leads and lifts jointing and pointing with cement, labour etc, complete </t>
  </si>
  <si>
    <t xml:space="preserve">Skirting with polished shabads stone quality and approved size over a bed of cement mortar 1:3 20mm thick including cost of all materials, with all leads and lifts jointing and pointing with cement, labour etc, complete </t>
  </si>
  <si>
    <t>Elec &amp; civil total</t>
  </si>
  <si>
    <r>
      <rPr>
        <b/>
        <u/>
        <sz val="12"/>
        <rFont val="Times New Roman"/>
        <family val="1"/>
      </rPr>
      <t xml:space="preserve">Name of the work </t>
    </r>
    <r>
      <rPr>
        <b/>
        <sz val="12"/>
        <rFont val="Times New Roman"/>
        <family val="1"/>
      </rPr>
      <t>:- The Proposal envisages for erection of 33/11KV Sub-station with 2 X 8.0 MVA Power Transformer with 5No's 11kV feeders at Venkatapuram of Survey no. 835 in Venkatapuram village in Ghatkesar Mandal in operation Narapally Section in Ghatkesar Sub-Division in Keesara Division of Habsiguda Circle.</t>
    </r>
  </si>
  <si>
    <t>Total</t>
  </si>
  <si>
    <t>SCHEDULE</t>
  </si>
  <si>
    <t>Schedule for the work "Erection of new 33/11kV Outdoor substation at IDOC Anthaipally village in operation Shameerpet section of Shameerpet sub-division in Medchal division of Medchal circle in Master plan Sub-division 2 of WCGH Division in Rangareddy circle under T&amp;D improvement works".</t>
  </si>
  <si>
    <t>D.No :San No. 168, D.No.1408, Dt: 13.11.2024.</t>
  </si>
  <si>
    <t>2. WBS No. S-1666-13-04-02-01-001(E )</t>
  </si>
  <si>
    <t>Estimate Quantity(Only Figures)</t>
  </si>
  <si>
    <t>PARTICULARS</t>
  </si>
  <si>
    <t>Work Type</t>
  </si>
  <si>
    <t>SWR No/APSS/Morth cl.No</t>
  </si>
  <si>
    <t>Rate (INR) (Upto 2 Decimals)</t>
  </si>
  <si>
    <t>UOM</t>
  </si>
  <si>
    <t>Amount</t>
  </si>
  <si>
    <t>Excavation of pits in hard rock requiring blasting. (other than SS)
9.1Mtrs PSCC Pole 0.76 M x 0.76M x 1.83M
(2.6" x 2.6" x 6.0")
EXCAV. OF PIT HARD(2.6" x 2.6" x 6.0")</t>
  </si>
  <si>
    <t>Elecy</t>
  </si>
  <si>
    <t>labour</t>
  </si>
  <si>
    <t>Fabrication of Main and Auxiliary structures with power drilling using raw steel such as M.S.Angles, Plates, Channels, R.S.Joists, including the supply and fabrication of 6mm base and top plate for Box pole to the RS-Joist poles excluding cost of Mild Steel and transport charges to substation site, including erection.
Fabrication of struc.with power drilling</t>
  </si>
  <si>
    <t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
Sup Material for 1st coat Al. Painting.
</t>
  </si>
  <si>
    <t>supply</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</si>
  <si>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
Labour for 1st coat Al. Painting.</t>
  </si>
  <si>
    <t>Painting of sub-station structures with two coats of Aluminium paint usingAluminium paint 1st grade containing 3.6 kg of Aluminium paste for 18 liters of thinner 1st coat is to be applied before erection of sub-station structures and 2ndcoat after stringing and half round welding including cost of paint, cost of brushes, labour charges etc., complete.
Supply of material cost for Second coat of 1st Grade
Aluminium Paint, brushes, etc.
Sup Material for 2nd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</si>
  <si>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2nd coat of Aluminium .
Labour for 2nd coat Al. Painting.</t>
  </si>
  <si>
    <t>Alligning the Main and Auxiliary structures such as RS joist, M.S.Angles, Plates, Channels, Structure to zero level duly leveling in prefabricated MS frames with Hydraulic jacks before galvanising/ fabrication</t>
  </si>
  <si>
    <t>Erection of pole in position, aligning and setting to work, fixing of cross arms and top clamps, earthing of supports, back filling with earth and stones properly ramming including transport of materials from road side to location excluding pit excavation.
Erection of RS Joist 150 x 150 mm</t>
  </si>
  <si>
    <t>Mass concreting of supports erected with CC (1:4:8) using 40 mm, HB G metal including the cost of metal, sand, Cement and curing etc.
Including the cost of cement</t>
  </si>
  <si>
    <t>Painting of poles 
Paint of coping with 2 coats of white cement incl cost of paints etc.</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</si>
  <si>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
Sup Material for 1st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</si>
  <si>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completeLabour charges for painting including scratching and cleaning
of Sub-station structures of 1st coat of Aluminium
Labour for 1st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</si>
  <si>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Second coat of 1st Grade
Aluminium Paint, brushes, etc.
Sup Material for 2nd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</si>
  <si>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Labour charges for painting including scratching and cleaning of Sub-station structures of 2nd coat of Aluminium .
Labour for 2nd coat Al. Painting.</t>
  </si>
  <si>
    <t>Erection of 5 Mts RS Joist (Bit) Pole including fixing of Pole
Mounted Box</t>
  </si>
  <si>
    <t>Mass concreting of supports erected with CC (1:4:8) using 40 mm, HB G metal including the cost of metal, sand, Cement and curing etc. 
Mass concreting of supports incl. cement</t>
  </si>
  <si>
    <t>Painting of poles
Paint of coping with 2 coats of white cement incl cost of paints etc.
Ptg of coping with 2cts white cmnt inclu</t>
  </si>
  <si>
    <t>Fabrication &amp; erection of Channels
Fabrication of Main and Auxiliary structures with power drilling using raw steel such as M.S.Angles, Plates, Channels, R.S.Joists, including the supply and fabrication of 6mm base and top plate for Box pole to the RS-Joist poles excluding cost of Mild Steel and transport charges to substation site,
including erection.
Fabrication of struc.with power drilling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</si>
  <si>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
Sup Material for 1st coat Al. Painting.</t>
  </si>
  <si>
    <t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
Labour for 1st coat Al. Painting.
</t>
  </si>
  <si>
    <t>Painting of sub-station structures with two coats of Aluminium paint usingAluminium paint 1st grade containing 3.6 kg of Aluminium paste for 18 liters of
thinner 1st coat is to be applied before erection of sub-station structures and 2ndcoat after stringing and half round welding including cost of paint, cost of brushes,
labour charges etc., complete.
Supply of material cost for Second coat of 1st Grade
Aluminium Paint, brushes, etc.
Sup Material for 2nd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</si>
  <si>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2nd coat of Aluminium .
Labour for 2nd coat Al. Painting.</t>
  </si>
  <si>
    <t>Erection of AB Switch and aligment complete
Erection of 33 KV AB Switch including alignment and earthing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</si>
  <si>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Note:-The requirement of 2nd coat is to be justified by the concerned Divisional Engineer /Executive Engineer before execution of this work
Painting of operating rods of 33kV, 11kV AB switches with
post office red colour (including cost of paint)</t>
  </si>
  <si>
    <t>Making of coil earthing pole with 8mm GI wireNut&amp;Bolts for AB Switch
AB Switch Coil Earthing GI No. 8 Wire</t>
  </si>
  <si>
    <t>Loading of 33 KV CTs/ PTs</t>
  </si>
  <si>
    <t>Transport of conductor drums, cable drums, fragile material such as kiosks, VCBs, control panels, current transformers, boosters, lightning arrestors, insulators, transformers, meters (which are less in weight and occupy more space) (excluding of loading unloading)
Note: 
1). It will be treated as full load of 10 MT and paid for 10 MT.
2). For 3 Ton vehicle : 50% of the following rates
Above 10 Km and upto 20 Km with Lorry for each trip
Transport of Cond Drum,VCBs &gt;10 &amp; &lt;20Km</t>
  </si>
  <si>
    <t>Un loading of 33 KV CTs/ PTs</t>
  </si>
  <si>
    <t>Erection of AB Switches, VCBs, LAs, PTs, CTs, DTRs etc
Erection of 33kv single phase PT s</t>
  </si>
  <si>
    <t>Erection of AB Switches, VCBs, LAs, PTs, CTs, DTRs etc
Erection of 33 KV LAS station/Line type including earthing</t>
  </si>
  <si>
    <t>Cement concrete 1:3:6 ration with 40 MML HBG metal
including the cost of all materials and labour complete 1.8 x
1.8 x 0.75 cum for VCB Plinth</t>
  </si>
  <si>
    <t>Erection of AB Switches, VCBs, LAs, PTs, CTs, DTRs etc
Erection of 33 KV VCB with Control Panel</t>
  </si>
  <si>
    <t>LOADING of 8 MVA PTR</t>
  </si>
  <si>
    <r>
      <rPr>
        <sz val="10"/>
        <rFont val="Book Antiqua"/>
        <family val="1"/>
      </rPr>
      <t>SWR10613</t>
    </r>
  </si>
  <si>
    <r>
      <rPr>
        <sz val="10"/>
        <rFont val="Book Antiqua"/>
        <family val="1"/>
      </rPr>
      <t>Transport of 8MVA power transformer</t>
    </r>
  </si>
  <si>
    <r>
      <rPr>
        <sz val="10"/>
        <rFont val="Book Antiqua"/>
        <family val="1"/>
      </rPr>
      <t>SWR10854</t>
    </r>
  </si>
  <si>
    <t>UNLOADING of 8 MVA PTR</t>
  </si>
  <si>
    <r>
      <rPr>
        <sz val="10"/>
        <rFont val="Book Antiqua"/>
        <family val="1"/>
      </rPr>
      <t>SWR10627</t>
    </r>
  </si>
  <si>
    <r>
      <rPr>
        <sz val="10"/>
        <rFont val="Book Antiqua"/>
        <family val="1"/>
      </rPr>
      <t>S/o rail poles 90/105lb (250x2N)</t>
    </r>
  </si>
  <si>
    <r>
      <rPr>
        <sz val="10"/>
        <rFont val="Book Antiqua"/>
        <family val="1"/>
      </rPr>
      <t>SMR22718</t>
    </r>
  </si>
  <si>
    <t>Erection of pole in position, aligning and setting to work, fixing of cross arms and top clamps, earthing of supports, back filling with earth and stones properly ramming including transport of materials from road side to location excluding pit excavation
Erection of Rail Pole 90Lbs</t>
  </si>
  <si>
    <r>
      <rPr>
        <sz val="10"/>
        <rFont val="Book Antiqua"/>
        <family val="1"/>
      </rPr>
      <t>SWR10344</t>
    </r>
  </si>
  <si>
    <r>
      <rPr>
        <sz val="10"/>
        <rFont val="Book Antiqua"/>
        <family val="1"/>
      </rPr>
      <t>SWR21321</t>
    </r>
  </si>
  <si>
    <t>Extention of 33KV Bay at 132/33KV Sub-station
33KV Bay Extn: S-Zebra Conductor</t>
  </si>
  <si>
    <r>
      <rPr>
        <sz val="10"/>
        <rFont val="Book Antiqua"/>
        <family val="1"/>
      </rPr>
      <t>SMR24910</t>
    </r>
  </si>
  <si>
    <r>
      <rPr>
        <sz val="10"/>
        <rFont val="Book Antiqua"/>
        <family val="1"/>
      </rPr>
      <t>SMR11915</t>
    </r>
  </si>
  <si>
    <t>Supply of clamps as per IS 5561- 1970 , 12mm thickness with Alluminum and Alluminum alloy conforming to A6 of IS 617 1994 &amp; hot dip galvanised with Nuts &amp; Bolts including spring washers conforming to IS 2633-1964, IS 1363-1967, IS1367-1961)
Supply of I-Bolts</t>
  </si>
  <si>
    <r>
      <rPr>
        <sz val="10"/>
        <rFont val="Book Antiqua"/>
        <family val="1"/>
      </rPr>
      <t>SMR22473</t>
    </r>
  </si>
  <si>
    <t>Supply of clamps as per IS 5561- 1970 , 12mm thickness with Alluminum and Alluminum alloy conforming to A6 of IS 617 1994 &amp; hot dip galvanised with Nuts &amp; Bolts including spring washers conforming to IS 2633-1964, IS 1363-1967, IS1367-1961)
Supply of Alluminum alloy T clamps conforming to A6 of IS 617, 4 bolted with hot dip galvanised bolts and double nuts with spring and flat washers of size M10 x 65 i.e(3/8" x 21/2 "to suit for panther ACSR on all three ways /on one side and Zebra ACSR on take off side or any other combination for carrying 800 A current rating 
Sup T clamp LM6 Al alloy of 12 mm, 800 A</t>
  </si>
  <si>
    <r>
      <rPr>
        <sz val="10"/>
        <rFont val="Book Antiqua"/>
        <family val="1"/>
      </rPr>
      <t>SMR40011</t>
    </r>
  </si>
  <si>
    <t>Bus stringing
Hoisting of Insulators and hardware, stretching the conductor and stringing of 33 kV bus comprising of three phases with Single Zebra/panther conductor to a tension of 450kgs.(Bussection of 4.5mt)
Hoisting post ins&amp;hrd wr 1panther 33kv</t>
  </si>
  <si>
    <r>
      <rPr>
        <sz val="10"/>
        <rFont val="Book Antiqua"/>
        <family val="1"/>
      </rPr>
      <t>SWR21240</t>
    </r>
  </si>
  <si>
    <t>Stringing of bus with panther conductor including jumpering etc., complete to all the equipment in SS fixing to all clamps and equipment.(3 Conductors)
Stringing of bus with panther conductor</t>
  </si>
  <si>
    <r>
      <rPr>
        <sz val="10"/>
        <rFont val="Book Antiqua"/>
        <family val="1"/>
      </rPr>
      <t>SWR10404</t>
    </r>
  </si>
  <si>
    <t>Bus stringing 
Connection of equipment to bus and or another equipment with single zebra/Panther conductor including measuring, cutting,clamping and hoisting of suspension insulator assembly to support the conductor wherever necessary.</t>
  </si>
  <si>
    <r>
      <rPr>
        <sz val="10"/>
        <rFont val="Book Antiqua"/>
        <family val="1"/>
      </rPr>
      <t>SWR10884</t>
    </r>
  </si>
  <si>
    <r>
      <rPr>
        <sz val="10"/>
        <rFont val="Book Antiqua"/>
        <family val="1"/>
      </rPr>
      <t>SWR10917</t>
    </r>
  </si>
  <si>
    <t xml:space="preserve">EXCAV. OF PIT HARD(2.6" x 2.6" x 6.0")
Excavation of pits in hard rock requiring blasting. (other than SS)
9.1Mtrs PSCC Pole 0.76 M x 0.76M x 1.83M (2.6" x 2.6" x 6.0")
</t>
  </si>
  <si>
    <r>
      <rPr>
        <sz val="10"/>
        <rFont val="Book Antiqua"/>
        <family val="1"/>
      </rPr>
      <t>SWR10112</t>
    </r>
  </si>
  <si>
    <t xml:space="preserve">Fabrication of struc.with power drilling
Fabrication &amp; erection of Channels
Fabrication of Main and Auxiliary structures with power drilling using raw steel such as M.S.Angles, Plates, Channels, R.S.Joists, including the supply and fabrication of 6mm base and top plate for Box pole to the RS-Joist poles excluding cost of Mild Steel and transport charges to substation site, including erection.
</t>
  </si>
  <si>
    <r>
      <rPr>
        <sz val="10"/>
        <rFont val="Book Antiqua"/>
        <family val="1"/>
      </rPr>
      <t>SWR10868</t>
    </r>
  </si>
  <si>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
Sup Material for 1st coat Al. Painting.</t>
  </si>
  <si>
    <r>
      <rPr>
        <sz val="10"/>
        <rFont val="Book Antiqua"/>
        <family val="1"/>
      </rPr>
      <t>SMR40009</t>
    </r>
  </si>
  <si>
    <r>
      <rPr>
        <sz val="10"/>
        <rFont val="Book Antiqua"/>
        <family val="1"/>
      </rPr>
      <t>SWR10877</t>
    </r>
  </si>
  <si>
    <r>
      <rPr>
        <sz val="10"/>
        <rFont val="Book Antiqua"/>
        <family val="1"/>
      </rPr>
      <t>SMR40010</t>
    </r>
  </si>
  <si>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2nd coat of Aluminium .
Labour for 2nd coat Al. Painting.</t>
  </si>
  <si>
    <r>
      <rPr>
        <sz val="10"/>
        <rFont val="Book Antiqua"/>
        <family val="1"/>
      </rPr>
      <t>SWR10879</t>
    </r>
  </si>
  <si>
    <r>
      <rPr>
        <sz val="10"/>
        <rFont val="Book Antiqua"/>
        <family val="1"/>
      </rPr>
      <t>SWR10867</t>
    </r>
  </si>
  <si>
    <t>Erection of pole in position, aligning and setting to work, fixing of cross arms and top clamps, earthing of supports, back filling with earth and stones properly
ramming including transport of materials from road side to location excluding pit excavation
Erection of RS Joist 150 x 150 mm</t>
  </si>
  <si>
    <r>
      <rPr>
        <sz val="10"/>
        <rFont val="Book Antiqua"/>
        <family val="1"/>
      </rPr>
      <t>SWR10348</t>
    </r>
  </si>
  <si>
    <t>Mass concreting of supports incl. Cement
Mass concreting of supports erected with CC (1:4:8) using 40 mm, HB G metal
including the cost of metal, sand, Cement and curing etc.
Including the cost of cement</t>
  </si>
  <si>
    <r>
      <rPr>
        <sz val="10"/>
        <rFont val="Book Antiqua"/>
        <family val="1"/>
      </rPr>
      <t>SWR10356</t>
    </r>
  </si>
  <si>
    <r>
      <rPr>
        <sz val="10"/>
        <rFont val="Book Antiqua"/>
        <family val="1"/>
      </rPr>
      <t>SWR10862</t>
    </r>
  </si>
  <si>
    <r>
      <rPr>
        <sz val="10"/>
        <rFont val="Book Antiqua"/>
        <family val="1"/>
      </rPr>
      <t>SWR11089</t>
    </r>
  </si>
  <si>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
Sup Material for 1st coat Al. Painting.</t>
  </si>
  <si>
    <t>Erection of 11KV 800A double throw AB Switches</t>
  </si>
  <si>
    <r>
      <rPr>
        <sz val="10"/>
        <rFont val="Book Antiqua"/>
        <family val="1"/>
      </rPr>
      <t>SWR21277</t>
    </r>
  </si>
  <si>
    <t>Erection of AB Switch and aligment complete
Erection of 11KV 400/200A Conventional type AB Switch including fixing of cross angles and alignment complete
Erection of 11kv ABSwitch incl earthing</t>
  </si>
  <si>
    <r>
      <rPr>
        <sz val="10"/>
        <rFont val="Book Antiqua"/>
        <family val="1"/>
      </rPr>
      <t>SWR10393</t>
    </r>
  </si>
  <si>
    <t>Loading of 11 KV CT - PT Sets</t>
  </si>
  <si>
    <r>
      <rPr>
        <sz val="10"/>
        <rFont val="Book Antiqua"/>
        <family val="1"/>
      </rPr>
      <t>SWR10201</t>
    </r>
  </si>
  <si>
    <t>Transport of conductor drums, cable drums, fragile material such as kiosks, VCBs, control panels, current transformers, boosters, lightning arrestors, insulators, transformers, meters (which are less in weight and occupy more space) (excluding of loading unloading)
Note: 1). It will be treated as full load of 10 MT and paid for 10 MT.
 2). For 3 Ton vehicle : 50% of the following rates 
Transport of Cond Drum,VCBs&gt;10 &amp; &lt;20Km</t>
  </si>
  <si>
    <r>
      <rPr>
        <sz val="10"/>
        <rFont val="Book Antiqua"/>
        <family val="1"/>
      </rPr>
      <t>SWR11861</t>
    </r>
  </si>
  <si>
    <t>Un loading of 11 KV CT - PT Sets</t>
  </si>
  <si>
    <r>
      <rPr>
        <sz val="10"/>
        <rFont val="Book Antiqua"/>
        <family val="1"/>
      </rPr>
      <t>SWR10519</t>
    </r>
  </si>
  <si>
    <r>
      <rPr>
        <sz val="10"/>
        <rFont val="Book Antiqua"/>
        <family val="1"/>
      </rPr>
      <t>SWR10402</t>
    </r>
  </si>
  <si>
    <r>
      <rPr>
        <sz val="10"/>
        <rFont val="Book Antiqua"/>
        <family val="1"/>
      </rPr>
      <t>SWR10264</t>
    </r>
  </si>
  <si>
    <t>Un Loading of 11 KV, 10 KA LAs Station type</t>
  </si>
  <si>
    <r>
      <rPr>
        <sz val="10"/>
        <rFont val="Book Antiqua"/>
        <family val="1"/>
      </rPr>
      <t>SWR10582</t>
    </r>
  </si>
  <si>
    <r>
      <rPr>
        <sz val="10"/>
        <rFont val="Book Antiqua"/>
        <family val="1"/>
      </rPr>
      <t>SWR10397</t>
    </r>
  </si>
  <si>
    <t>Erection of 11 KV LAS line type including earthing</t>
  </si>
  <si>
    <r>
      <rPr>
        <sz val="10"/>
        <rFont val="Book Antiqua"/>
        <family val="1"/>
      </rPr>
      <t>SWR10398</t>
    </r>
  </si>
  <si>
    <r>
      <rPr>
        <sz val="10"/>
        <rFont val="Book Antiqua"/>
        <family val="1"/>
      </rPr>
      <t>SWR10199</t>
    </r>
  </si>
  <si>
    <t>Un Loading of 11 KV VCBs along with Panel boards</t>
  </si>
  <si>
    <r>
      <rPr>
        <sz val="10"/>
        <rFont val="Book Antiqua"/>
        <family val="1"/>
      </rPr>
      <t>SWR10517</t>
    </r>
  </si>
  <si>
    <r>
      <rPr>
        <sz val="10"/>
        <rFont val="Book Antiqua"/>
        <family val="1"/>
      </rPr>
      <t>SWR23224</t>
    </r>
  </si>
  <si>
    <r>
      <rPr>
        <sz val="10"/>
        <rFont val="Book Antiqua"/>
        <family val="1"/>
      </rPr>
      <t>SWR20685</t>
    </r>
  </si>
  <si>
    <t>Erection of 11 KV VCB with Control Panel</t>
  </si>
  <si>
    <r>
      <rPr>
        <sz val="10"/>
        <rFont val="Book Antiqua"/>
        <family val="1"/>
      </rPr>
      <t>SWR10461</t>
    </r>
  </si>
  <si>
    <t>Supply of clamps as per IS 5561- 1970 , 12mm thickness with Alluminum and Alluminum alloy conforming to A6 of IS 617 1994 &amp; hot dip galvanised with Nuts &amp; Bolts including spring washers conforming to IS 2633-1964, IS 1363-1967, IS1367- 1961)
Supply of I-Bolts</t>
  </si>
  <si>
    <t>Supply of clamps as per IS 5561- 1970 , 12mm thickness with Alluminum and Alluminum alloy conforming to A6 of IS 617 1994 &amp; hot dip galvanised with Nuts &amp; Bolts including spring washers conforming to IS 2633-1964, IS 1363-1967, IS1367- 1961)
Supply of Alluminum alloy T clamps conforming to A6 of IS
617, 4 bolted with hot dip galvanised bolts and double nuts
with spring and flat washers of size M10 x 65 i.e(3/8" x 21/2 " to suit for panther ACSR on all three ways /on one side and Zebra ACSR on take off side or any other combination for carrying 800 A current rating .
Sup T clamp LM6 Al alloy of 12 mm, 800 A</t>
  </si>
  <si>
    <t>Connection of equipment to bus and or another equipment
with single zebra/Panther conductor including measuring,
cutting,clamping and hoisting of suspension insulator assembly to support the conductor wherever necessary.</t>
  </si>
  <si>
    <t>Laying of earth mat including excavation of trenches of depth 600mm, welding, connecting to equipment and connecting lightning shield to earth mat and earthing
of fence posts, drilling and connecting earth rods including connecting cast iron pipes with the following sizes of MS Flats /GI Flats. including fabrication
75x 8mm MS Flat / GI Flat.
Laying of earth mat,excavation 75x 8mm</t>
  </si>
  <si>
    <r>
      <rPr>
        <sz val="10"/>
        <rFont val="Book Antiqua"/>
        <family val="1"/>
      </rPr>
      <t>SWR10920</t>
    </r>
  </si>
  <si>
    <t>Fabrication and connecting to risers from earth mat to structures, equipment, marshalling boxes, electrical panels, PLCC panels, fencing posts etc. 
M.S./ G.I. Flat 50x6mm / 50 x 8 mm ( Above ground)                                
Earthing for raisers of SS Flat 50x6 mm.</t>
  </si>
  <si>
    <r>
      <rPr>
        <sz val="10"/>
        <rFont val="Book Antiqua"/>
        <family val="1"/>
      </rPr>
      <t>SWR10919</t>
    </r>
  </si>
  <si>
    <t>Supply of CI earth pipe 100 mm dia, 2.75 mt long thickness
10mm with flange as per specication</t>
  </si>
  <si>
    <r>
      <rPr>
        <sz val="10"/>
        <rFont val="Book Antiqua"/>
        <family val="1"/>
      </rPr>
      <t>SMR11482</t>
    </r>
  </si>
  <si>
    <t>Providing of earthing with excavation of earth pit (0.6 x0.6x2.4 Mts.) duly filling with bentonite, earth , running of earth wire etc., complete, including cost of bentonite and excluding cost of RCC collar of size 0.75M dia x 0.5 M height
Erection of Lines-Providing of earthing</t>
  </si>
  <si>
    <r>
      <rPr>
        <sz val="10"/>
        <rFont val="Book Antiqua"/>
        <family val="1"/>
      </rPr>
      <t>SWR10357</t>
    </r>
  </si>
  <si>
    <t>Providing of RCC Collar guarding to the existing earth pits with damaged masonry including dismantling and removing of existing masonry and fixing the RCC collar of 0.60 M dia X
0.50 M height
ERECT. OF LINES-Providing of RCC collar</t>
  </si>
  <si>
    <r>
      <rPr>
        <sz val="10"/>
        <rFont val="Book Antiqua"/>
        <family val="1"/>
      </rPr>
      <t>SWR10359</t>
    </r>
  </si>
  <si>
    <t>Supply of Copper Flexible jumper with 75 X 8 of length 250
mm at neutral of Power tranformer end and 50 X 6 of length
50mm two Nos at double neutral end duly brasing with flexible jumper of capacity of 5kA/3 sec for power transformer neutral.
SupCU Flexi jumper for Power T/F Neutral</t>
  </si>
  <si>
    <r>
      <rPr>
        <sz val="10"/>
        <rFont val="Book Antiqua"/>
        <family val="1"/>
      </rPr>
      <t>SMR40033</t>
    </r>
  </si>
  <si>
    <t>Providing of double earthing for neutral with flexible copper
jumpers including arrangement by fixing M.S.Channel
100x50mm.</t>
  </si>
  <si>
    <r>
      <rPr>
        <sz val="10"/>
        <rFont val="Book Antiqua"/>
        <family val="1"/>
      </rPr>
      <t>SWR11892</t>
    </r>
  </si>
  <si>
    <t>Providing of cable trench as per DATA-XII</t>
  </si>
  <si>
    <r>
      <rPr>
        <sz val="10"/>
        <rFont val="Book Antiqua"/>
        <family val="1"/>
      </rPr>
      <t>SWR22093</t>
    </r>
  </si>
  <si>
    <t>Laying of 4 core/10 core 2.5 sq. mm.Copper control cable in
aready excavation trench including cost of providing single
compress glands at both ends .
Lay-4C/10C 2.5Sqmm Control Cable</t>
  </si>
  <si>
    <r>
      <rPr>
        <sz val="10"/>
        <rFont val="Book Antiqua"/>
        <family val="1"/>
      </rPr>
      <t>SWR11879</t>
    </r>
  </si>
  <si>
    <t>Cable terminations to the switch gear marshalling boxes/panel terminal blocks/control and relay panels LT AC panel including providing suitable ferrules and lugs as per specification (including cost of ferrules, lugs and glands)
L-Cable Termination to Switchgear</t>
  </si>
  <si>
    <r>
      <rPr>
        <sz val="10"/>
        <rFont val="Book Antiqua"/>
        <family val="1"/>
      </rPr>
      <t>SWR12510</t>
    </r>
  </si>
  <si>
    <r>
      <rPr>
        <sz val="10"/>
        <rFont val="Book Antiqua"/>
        <family val="1"/>
      </rPr>
      <t>SMR40048</t>
    </r>
  </si>
  <si>
    <r>
      <rPr>
        <sz val="10"/>
        <rFont val="Book Antiqua"/>
        <family val="1"/>
      </rPr>
      <t>SWR10940</t>
    </r>
  </si>
  <si>
    <r>
      <rPr>
        <sz val="10"/>
        <rFont val="Book Antiqua"/>
        <family val="1"/>
      </rPr>
      <t>SWR11166</t>
    </r>
  </si>
  <si>
    <r>
      <rPr>
        <sz val="10"/>
        <rFont val="Book Antiqua"/>
        <family val="1"/>
      </rPr>
      <t>SWR11147</t>
    </r>
  </si>
  <si>
    <t>Erection of 220 V, 200 AH battery in complete shape fit for
charging . Conventional lead acid</t>
  </si>
  <si>
    <r>
      <rPr>
        <sz val="10"/>
        <rFont val="Book Antiqua"/>
        <family val="1"/>
      </rPr>
      <t>SWR12350</t>
    </r>
  </si>
  <si>
    <t>Supply of DC Annunciation &amp; relay panel for 10 feeder panel
including the cost of LED Indiacation lamps, VAA auxilairy
relays, Electronic Hooters complete as per specification.
Supply of DC Anunc.relay panel 8 feeders</t>
  </si>
  <si>
    <r>
      <rPr>
        <sz val="10"/>
        <rFont val="Book Antiqua"/>
        <family val="1"/>
      </rPr>
      <t>SMR40044</t>
    </r>
  </si>
  <si>
    <t>Supply of AC Supply panel inluding providing of changeover
switch, SFU, metering unit, 32 A three phase MCB, 16 A
Single phase MCB complete as per specification.
Supply of AC Supply panel complete</t>
  </si>
  <si>
    <r>
      <rPr>
        <sz val="10"/>
        <rFont val="Book Antiqua"/>
        <family val="1"/>
      </rPr>
      <t>SMR40045</t>
    </r>
  </si>
  <si>
    <t>33/11kv S.S Erection of AC&amp;DC Panel
Fixing of AC/DC Panel and giving Connections to the
protection equipment and Metering circuits as per the
specification and standards. The 3 1/2 core 25 Sqmm power
cable required from distribution box to AC/DC panel in the
control room is also to be supply</t>
  </si>
  <si>
    <r>
      <rPr>
        <sz val="10"/>
        <rFont val="Book Antiqua"/>
        <family val="1"/>
      </rPr>
      <t>SWR20025</t>
    </r>
  </si>
  <si>
    <t>Supply of stepped tubular poles single way made of steel of
length 9mtrs with tensile strength of 42kgf/mm2 at a steps of 4.5 mtrs with outer dia 114.3 mm,2.1 mtrs with outer dia 88.9 mm, 2.1 mtrs with outer dia 76.1 mm, normal Crippling load of 141 kgf, normal Breaking load of 198 kgf ,working Crippling load of 70 kgf, working Breaking load of 79 kgf as per IS 2713.
Supply 9mtrs tubular poles single way</t>
  </si>
  <si>
    <r>
      <rPr>
        <sz val="10"/>
        <rFont val="Book Antiqua"/>
        <family val="1"/>
      </rPr>
      <t>SMR40051</t>
    </r>
  </si>
  <si>
    <t>Supply of LED fixture set of (LUMINAIRE MAKE: PHILIPS /OSRAM/GE/VENTURE/CROMPTON/BAJAJ/VIN/WIPRO/JAGUAR/KESELEC/HAVELLS/HPL/SURYA/SYSKA.
LED MAKE: PHILIPS LUMILEDS/CREE/NICHIA /OSRAM /SUMSANG/LG LEDs) make with minimum 120 Lm/W Lumens Output, 105 V to 295 V Voltage range, more than 0.94 Power factor, Pressure Die cast Alluminium housing, Powder coated/ anodized finishing, toughed glass lamp cover, IP65 ingress protection, less than 25% THD, minimum 70% electronic efficiency, minimum 140 degrees along the road &amp; 80 degrees across the road beam angle, 4500 to 6500K Color temperature, very low mercury 6.4mg max, Life more than 50,000 burning hours, maximum 20% depreciation during life, Fully cut off control of distribution, Electronic Ballast driver type, minimum 10KV Surge withstand capacity, Poly carbonate reflector/ Poly Carbonate Lens secondary optics, suitable for fixing to existing
poles in the Substations, with five years warranty
S-90W LED fixture set</t>
  </si>
  <si>
    <r>
      <rPr>
        <sz val="10"/>
        <rFont val="Book Antiqua"/>
        <family val="1"/>
      </rPr>
      <t>SMR11594</t>
    </r>
  </si>
  <si>
    <r>
      <rPr>
        <sz val="10"/>
        <rFont val="Book Antiqua"/>
        <family val="1"/>
      </rPr>
      <t>SWR10955</t>
    </r>
  </si>
  <si>
    <t>Mass concreting of supports erected with CC (1:4:8) using 40 mm, HB G metalincluding the cost of metal, sand, Cement and curing etc.
Mass concreting of supports incl. cement</t>
  </si>
  <si>
    <t>Supply of LED fixture set of (LUMINAIRE MAKE: PHILIPS /OSRAM/GE/VENTURE/CROMPTON/BAJAJ/VIN/WIPRO/JAGUAR/KESELEC/HAVELLS/HPL/SURYA/SYSKA.
LED MAKE: PHILIPS LUMILEDS/CREE/NICHIA /OSRAM /SUMSANG/LG LEDs) make with minimum 120 Lm/W Lumens Output, 105 V to 295 V Voltage range, more than 0.94 Power factor, Pressure Die cast Alluminium housing, Powder coated/ anodized finishing, toughed glass lamp cover, IP65 ingress protection, less than 25% THD, minimum 70% electronic efficiency, minimum 140 degrees along the road &amp; 80 degrees across the road beam angle, 4500 to 6500K Color temperature, very low mercury 6.4mg max, Life more than 50,000 burning hours, maximum 20% depreciation during life, Fully cut off control of distribution, Electronic Ballast driver type, minimum 10KV Surge withstand capacity, Poly carbonate reflector/ Poly Carbonate Lens secondary optics, suitable for fixing to existing poles in the Substations, with five years warranty.
Fixing of Metal halide lamps with fixtures
Make:Philips,Crompton,Bajaj junction box with MCB with 1.5 GI pipe complete
Fixing of LED/Metal halide complete.</t>
  </si>
  <si>
    <r>
      <rPr>
        <sz val="10"/>
        <rFont val="Book Antiqua"/>
        <family val="1"/>
      </rPr>
      <t>SWR10956</t>
    </r>
  </si>
  <si>
    <t>Supply &amp; spreading of 20mm machine crushed metal (HBG)
including cost of conveneyance of all materials, labour
charges etc complete for finished item of work and directed by the engineer incharge
Supply &amp; Spreading of 20mm HBG metal</t>
  </si>
  <si>
    <r>
      <rPr>
        <sz val="10"/>
        <rFont val="Book Antiqua"/>
        <family val="1"/>
      </rPr>
      <t>SWR10860</t>
    </r>
  </si>
  <si>
    <t>Erection of pole in position, aligning and setting to work, fixing of cross arms and top clamps, earthing of supports, back filling with earth and stones properly ramming including transport of materials from road side to location excluding pit excavation
Erect-12Meter Box pole</t>
  </si>
  <si>
    <r>
      <rPr>
        <sz val="10"/>
        <rFont val="Book Antiqua"/>
        <family val="1"/>
      </rPr>
      <t>SWR11267</t>
    </r>
  </si>
  <si>
    <t>Construction of DTR Plinth
RCC Column type DTR Plinth of size 1'X1'X10',topslab
4'x4'x6" &amp; beam size 4'X8'X8" upto 160KVA
Column type DTR Plinth topslab 4'x4'x6"</t>
  </si>
  <si>
    <r>
      <rPr>
        <sz val="10"/>
        <rFont val="Book Antiqua"/>
        <family val="1"/>
      </rPr>
      <t>SWR21843</t>
    </r>
  </si>
  <si>
    <t>LOADING of 50,63,75&amp;100kva DTR</t>
  </si>
  <si>
    <r>
      <rPr>
        <sz val="10"/>
        <rFont val="Book Antiqua"/>
        <family val="1"/>
      </rPr>
      <t>SWR10195</t>
    </r>
  </si>
  <si>
    <r>
      <rPr>
        <sz val="10"/>
        <rFont val="Book Antiqua"/>
        <family val="1"/>
      </rPr>
      <t>SWR10513</t>
    </r>
  </si>
  <si>
    <t>Erection of DTR's including loading and Unloading DTR on the Structure/Plinth etc
Erection of 3 Phase DTRs 63,75 &amp; 100 KVA
E/r 3ph DTR inclu L&amp;Un-L,T&amp;C on plinth</t>
  </si>
  <si>
    <r>
      <rPr>
        <sz val="10"/>
        <rFont val="Book Antiqua"/>
        <family val="1"/>
      </rPr>
      <t>SWR20905</t>
    </r>
  </si>
  <si>
    <t>Erection of AB Switch and aligment complete
Erection of 11KV 200A TT type AB Switch including fixing of 
cross angles and alignment complete</t>
  </si>
  <si>
    <r>
      <rPr>
        <sz val="10"/>
        <rFont val="Book Antiqua"/>
        <family val="1"/>
      </rPr>
      <t>SWR20102</t>
    </r>
  </si>
  <si>
    <t>Erection of AB Switches, VCBs, LAs, PTs, CTs, DTRs etc
Erect. of 11kv HG Fuseset incl earthing</t>
  </si>
  <si>
    <r>
      <rPr>
        <sz val="10"/>
        <rFont val="Book Antiqua"/>
        <family val="1"/>
      </rPr>
      <t>SWR10395</t>
    </r>
  </si>
  <si>
    <t>Excavation &amp; laying of UG Cable in Single Run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In Hard Gravel Soil / BC soil / Red earth / stone and earth mixed with fair boulders /Normal soil / CC/BT Road
Lay-SR 11KV 3x185sqmm UG Cb HG/BC/CC/BT</t>
  </si>
  <si>
    <r>
      <rPr>
        <sz val="10"/>
        <rFont val="Book Antiqua"/>
        <family val="1"/>
      </rPr>
      <t>SWR11920</t>
    </r>
  </si>
  <si>
    <t>Excavation &amp; laying of UG Cable in Single Run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Raising of cable on already erected support with wooden / MS clamps and connecting it to over head line with cable jumpers including cost of required wooden cleats, lugs and bolts and nuts through GI pipe (excluding the cost of GI pipe)
Raise-SR 11KV 3x185sqmm UG Cb on support</t>
  </si>
  <si>
    <r>
      <rPr>
        <sz val="10"/>
        <rFont val="Book Antiqua"/>
        <family val="1"/>
      </rPr>
      <t>SWR11956</t>
    </r>
  </si>
  <si>
    <t>UG Cables Joints
Making of Outdoor/Indoor End Termination
OD/Idoor end termination 11kv 3x185 xlpe</t>
  </si>
  <si>
    <r>
      <rPr>
        <sz val="10"/>
        <rFont val="Book Antiqua"/>
        <family val="1"/>
      </rPr>
      <t>SWR10390</t>
    </r>
  </si>
  <si>
    <t>Erection of LT distribution box including laying of LT cable
from distribution box to LT OH line and DTR to distribution box including earthing of distribution box and crimping of lugs connecting of jumpers etc
Erection of LT distribution box</t>
  </si>
  <si>
    <r>
      <rPr>
        <sz val="10"/>
        <rFont val="Book Antiqua"/>
        <family val="1"/>
      </rPr>
      <t>SWR10674</t>
    </r>
  </si>
  <si>
    <t>Excavation &amp; laying of UG Cable in Single Run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In Hard Gravel Soil / BC soil / Red earth / stone and earth mixed with fair boulders /Normal soil / CC/BT Road
Lay-SR LT 3.5x185sqmm UG Cb HG/BC/CC/BT</t>
  </si>
  <si>
    <r>
      <rPr>
        <sz val="10"/>
        <rFont val="Book Antiqua"/>
        <family val="1"/>
      </rPr>
      <t>SWR11923</t>
    </r>
  </si>
  <si>
    <t>Excavation &amp; laying of UG Cable in Single Run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Raising of cable on already erected support with wooden / MS clamps and connecting it to over head line with cable jumpers including cost of required wooden cleats, lugs and bolts and nuts through GI pipe (excluding the cost of GI pipe)
Raise-SR LT 3.5x185sqmm UG</t>
  </si>
  <si>
    <r>
      <rPr>
        <sz val="10"/>
        <rFont val="Book Antiqua"/>
        <family val="1"/>
      </rPr>
      <t>SWR11959</t>
    </r>
  </si>
  <si>
    <t>UG Cables Joints
Making of Outdoor/Indoor End Termination
Supply &amp; fixing of Oout Door/Indoor end termination LT 3 1/2 x185 Sqmm Cable
OD/Idoor end termination LT 3 1/2 x 185</t>
  </si>
  <si>
    <r>
      <rPr>
        <sz val="10"/>
        <rFont val="Book Antiqua"/>
        <family val="1"/>
      </rPr>
      <t>SWR10765</t>
    </r>
  </si>
  <si>
    <t>Supply and fixing of Substation board of size 3'x2.5' indicating the layout of switchyard
Sup &amp;fix of board ind Switchyard layout</t>
  </si>
  <si>
    <r>
      <rPr>
        <sz val="10"/>
        <rFont val="Book Antiqua"/>
        <family val="1"/>
      </rPr>
      <t>SWR20032</t>
    </r>
  </si>
  <si>
    <t>Supply and fixing of safety instructions/Substation operation instruction board.
Sup&amp; fix safety inst/SS Op. inst board</t>
  </si>
  <si>
    <r>
      <rPr>
        <sz val="10"/>
        <rFont val="Book Antiqua"/>
        <family val="1"/>
      </rPr>
      <t>SWR22090</t>
    </r>
  </si>
  <si>
    <t>Control Panels
Supplying &amp; fabrication erection of 6mm Checkerd plates as
per the field conditions
Supply,fabricati of 6mm Checkerd plates</t>
  </si>
  <si>
    <r>
      <rPr>
        <sz val="10"/>
        <rFont val="Book Antiqua"/>
        <family val="1"/>
      </rPr>
      <t>SWR10873</t>
    </r>
  </si>
  <si>
    <t>T &amp; P
Supply of Wall clock standard make</t>
  </si>
  <si>
    <r>
      <rPr>
        <sz val="10"/>
        <rFont val="Book Antiqua"/>
        <family val="1"/>
      </rPr>
      <t>SMR40059</t>
    </r>
  </si>
  <si>
    <r>
      <rPr>
        <sz val="10"/>
        <rFont val="Book Antiqua"/>
        <family val="1"/>
      </rPr>
      <t>SMR12378</t>
    </r>
  </si>
  <si>
    <r>
      <rPr>
        <sz val="10"/>
        <rFont val="Book Antiqua"/>
        <family val="1"/>
      </rPr>
      <t>SMR40062</t>
    </r>
  </si>
  <si>
    <t>T &amp; P
Painting of Name Plates for any equipmen</t>
  </si>
  <si>
    <r>
      <rPr>
        <sz val="10"/>
        <rFont val="Book Antiqua"/>
        <family val="1"/>
      </rPr>
      <t>SWR10963</t>
    </r>
  </si>
  <si>
    <t>T &amp; P
Supply of Taparia Tool kit of Size 20”x10”x15” with tier
arrangements Tool box with locking arrangement &amp; key
containing (1) Double Ended fix Spanner sets, (Ribbed) 6 x 7,
8 x 9, 10 x 11, 12 x 13, 14 x 15, 16 x 17, 18 x19, 20 x 22, 21 x
23, 24 x 27, 25 x28, 30 x 32, (2) Double Ended Ring Spanners
sets, 6 x 7 , 8 x 9, 10 x 11, 12 x 13, 14 x 15. 16 x 17 , 18 x 19,
20 x 22 , 21 x 23, 24 x 27, 25 x28, 30 x 32 mm, (3) Adjustable
Spanner 305 mm length least maximum opening 35mm
chrome, (4) Pipe Wrench Length 350 mm 14”, (5) Soft faced
Hammer with suitable handle 2 lb, (6) Hacksaw frame with
metal handle heavy duty for 12" hacksaw blade with High
Speed blade, (7) Insulated Screw drivers Transparent Green
Handle Set Length 6”, 8” &amp; 12”, (8) Star Screw Driver
Transparent Green Handle Length 6”, (9) Insulated Wire
Cutter, (10) Insulated Cutting Plier Length 8” with cable
stripper insulated with thick C. A. sleeve confirming to IS: 4378 - 1990, (11) Long Nose Plier insulated with thick C.A. sleeve generally confirming to IS:3552-1989, (12) Tester type screw driver (special with neon bulb) generally confirm to IS: 5579- 1985 Grade:II handle yellow/ green colour overall length 130 mm, (13) Insulated Crimping Plier of all Taparia make.
SupTaparia Tool kit complete as per Spec</t>
  </si>
  <si>
    <r>
      <rPr>
        <sz val="10"/>
        <rFont val="Book Antiqua"/>
        <family val="1"/>
      </rPr>
      <t>SMR40063</t>
    </r>
  </si>
  <si>
    <t>T &amp; P Sup Rechargeable LED torch light of Standard make</t>
  </si>
  <si>
    <r>
      <rPr>
        <sz val="10"/>
        <rFont val="Book Antiqua"/>
        <family val="1"/>
      </rPr>
      <t>SMR40064</t>
    </r>
  </si>
  <si>
    <t>T &amp; P Sup Steel almarah(61/2 X 3ft) Godrej</t>
  </si>
  <si>
    <r>
      <rPr>
        <sz val="10"/>
        <rFont val="Book Antiqua"/>
        <family val="1"/>
      </rPr>
      <t>SMR40061</t>
    </r>
  </si>
  <si>
    <t>T &amp; P Supply of Table (3x6ft) Godrej</t>
  </si>
  <si>
    <r>
      <rPr>
        <sz val="10"/>
        <rFont val="Book Antiqua"/>
        <family val="1"/>
      </rPr>
      <t>SMR40057</t>
    </r>
  </si>
  <si>
    <t>T &amp; P Supply of S type chairs (Godrej)</t>
  </si>
  <si>
    <r>
      <rPr>
        <sz val="10"/>
        <rFont val="Book Antiqua"/>
        <family val="1"/>
      </rPr>
      <t>SMR40058</t>
    </r>
  </si>
  <si>
    <t>T &amp; P Sup Angle racks(18x36.6inches) Godrej</t>
  </si>
  <si>
    <r>
      <rPr>
        <sz val="10"/>
        <rFont val="Book Antiqua"/>
        <family val="1"/>
      </rPr>
      <t>SMR40060</t>
    </r>
  </si>
  <si>
    <t>T &amp; P  Supply of Hack saw (12 inches)</t>
  </si>
  <si>
    <r>
      <rPr>
        <sz val="10"/>
        <rFont val="Book Antiqua"/>
        <family val="1"/>
      </rPr>
      <t>SMR40065</t>
    </r>
  </si>
  <si>
    <r>
      <rPr>
        <sz val="10"/>
        <rFont val="Book Antiqua"/>
        <family val="1"/>
      </rPr>
      <t>SMR40066</t>
    </r>
  </si>
  <si>
    <r>
      <rPr>
        <sz val="10"/>
        <rFont val="Book Antiqua"/>
        <family val="1"/>
      </rPr>
      <t>SMR40067</t>
    </r>
  </si>
  <si>
    <t>SupRubber mats( 6'x3')size fo indoorSS</t>
  </si>
  <si>
    <r>
      <rPr>
        <sz val="10"/>
        <rFont val="Book Antiqua"/>
        <family val="1"/>
      </rPr>
      <t>SMR40068</t>
    </r>
  </si>
  <si>
    <t>Biometric Time attendence System &amp; Telecom
Sup Stand basic cell phone with charger</t>
  </si>
  <si>
    <r>
      <rPr>
        <sz val="10"/>
        <rFont val="Book Antiqua"/>
        <family val="1"/>
      </rPr>
      <t>SMR40069</t>
    </r>
  </si>
  <si>
    <r>
      <rPr>
        <sz val="10"/>
        <rFont val="Book Antiqua"/>
        <family val="1"/>
      </rPr>
      <t>SMR40070</t>
    </r>
  </si>
  <si>
    <t>Supply of Materials Fire bucket stand with 3 buckets (8 -10 ltr capacity)
Sup Fire Buckets Stand with Buckets</t>
  </si>
  <si>
    <r>
      <rPr>
        <sz val="10"/>
        <rFont val="Book Antiqua"/>
        <family val="1"/>
      </rPr>
      <t>SMR40088</t>
    </r>
  </si>
  <si>
    <t>Room fire extinguisher (2 ltrs capacity) for control room
Sup Fire Extinguisher for Control Room</t>
  </si>
  <si>
    <r>
      <rPr>
        <sz val="10"/>
        <rFont val="Book Antiqua"/>
        <family val="1"/>
      </rPr>
      <t>SMR40089</t>
    </r>
  </si>
  <si>
    <t>Sup TrollyMounted Co2  (6.5Kgs) Cylinders(IS-2878)</t>
  </si>
  <si>
    <r>
      <rPr>
        <sz val="10"/>
        <rFont val="Book Antiqua"/>
        <family val="1"/>
      </rPr>
      <t>SMR40087</t>
    </r>
  </si>
  <si>
    <r>
      <rPr>
        <sz val="10"/>
        <rFont val="Book Antiqua"/>
        <family val="1"/>
      </rPr>
      <t>SMR40071</t>
    </r>
  </si>
  <si>
    <r>
      <rPr>
        <sz val="10"/>
        <rFont val="Book Antiqua"/>
        <family val="1"/>
      </rPr>
      <t>SMR40072</t>
    </r>
  </si>
  <si>
    <r>
      <rPr>
        <sz val="10"/>
        <rFont val="Book Antiqua"/>
        <family val="1"/>
      </rPr>
      <t>SMR40073</t>
    </r>
  </si>
  <si>
    <r>
      <rPr>
        <sz val="10"/>
        <rFont val="Book Antiqua"/>
        <family val="1"/>
      </rPr>
      <t>SMR40074</t>
    </r>
  </si>
  <si>
    <r>
      <rPr>
        <sz val="10"/>
        <rFont val="Book Antiqua"/>
        <family val="1"/>
      </rPr>
      <t>SMR40075</t>
    </r>
  </si>
  <si>
    <r>
      <rPr>
        <sz val="10"/>
        <rFont val="Book Antiqua"/>
        <family val="1"/>
      </rPr>
      <t>SMR40076</t>
    </r>
  </si>
  <si>
    <t>Name board of the 33/11kV Sub-Station(As per Standard
Specification)
Sup 33/11kv S.S Permanent name board</t>
  </si>
  <si>
    <r>
      <rPr>
        <sz val="10"/>
        <rFont val="Book Antiqua"/>
        <family val="1"/>
      </rPr>
      <t>SMR40086</t>
    </r>
  </si>
  <si>
    <t>Supply of Hot dip galvanized/zinc coated bolts &amp; nuts including spring washers, pack washers and flat washers etc.
S-Hot dip gal./Zinc bolts &amp; nuts washer</t>
  </si>
  <si>
    <r>
      <rPr>
        <sz val="10"/>
        <rFont val="Book Antiqua"/>
        <family val="1"/>
      </rPr>
      <t>SMR12488</t>
    </r>
  </si>
  <si>
    <t>Excavation of pits in hard rock not requiring blasting. (In hard murram / rock boulders)
9.1 Mtrs PSCC Poles 0.76 M x 0.76M x 1.83M
(2.6" x 2.6" x 6.0")
Exca Hard pit w/o blast 0.76X0.76X1.83M</t>
  </si>
  <si>
    <r>
      <rPr>
        <sz val="10"/>
        <rFont val="Book Antiqua"/>
        <family val="1"/>
      </rPr>
      <t>SWR11039</t>
    </r>
  </si>
  <si>
    <t>Hoisting of Insulators and hardware, stretching the conductor and stringing of 11 kV bus comprising of three phases with Single Zebra/panther conductor to a tension of 450kgs.(Bus section of 3.5mt)
Hoisting post ins&amp;hrd wr 1panther 11kv</t>
  </si>
  <si>
    <r>
      <rPr>
        <sz val="10"/>
        <rFont val="Book Antiqua"/>
        <family val="1"/>
      </rPr>
      <t>SWR21241</t>
    </r>
  </si>
  <si>
    <r>
      <rPr>
        <sz val="10"/>
        <rFont val="Book Antiqua"/>
        <family val="1"/>
      </rPr>
      <t>SWR10881</t>
    </r>
  </si>
  <si>
    <r>
      <rPr>
        <sz val="10"/>
        <rFont val="Book Antiqua"/>
        <family val="1"/>
      </rPr>
      <t>SWR12331</t>
    </r>
  </si>
  <si>
    <t>Excav. of pit in hard rock req blasting
Earth work excavation of pits in hard rock requiring blasting.(wherever feasible/ required)</t>
  </si>
  <si>
    <r>
      <rPr>
        <sz val="10"/>
        <rFont val="Book Antiqua"/>
        <family val="1"/>
      </rPr>
      <t>SWR20769</t>
    </r>
  </si>
  <si>
    <t>Load-LT AB Cb 3x16+25sqmm
Loading of LT AB Cable 3X16+25 Sqmm</t>
  </si>
  <si>
    <r>
      <rPr>
        <sz val="10"/>
        <rFont val="Book Antiqua"/>
        <family val="1"/>
      </rPr>
      <t>SWR11702</t>
    </r>
  </si>
  <si>
    <t>UnLoad-LT AB Cb 3x16+25sqmm
Un loading of LT AB Cable 3X16+25 Sqmm</t>
  </si>
  <si>
    <r>
      <rPr>
        <sz val="10"/>
        <rFont val="Book Antiqua"/>
        <family val="1"/>
      </rPr>
      <t>SWR11713</t>
    </r>
  </si>
  <si>
    <t>S-LT XLPE Cable 1C 150 sqmm</t>
  </si>
  <si>
    <t>LOADING of Conductor drums</t>
  </si>
  <si>
    <r>
      <rPr>
        <sz val="10"/>
        <rFont val="Book Antiqua"/>
        <family val="1"/>
      </rPr>
      <t>SWR10191</t>
    </r>
  </si>
  <si>
    <r>
      <rPr>
        <sz val="10"/>
        <rFont val="Book Antiqua"/>
        <family val="1"/>
      </rPr>
      <t>SWR10509</t>
    </r>
  </si>
  <si>
    <t>Paving out and stringing of conductor by providing temporary stays, tensioning, sagging correctly, fixing strain points, transferring to pin points binding, keeping stifner, rectification of poles, guys and jumpering etc., including transport of material 
from road side to location. 
Stringing 100sqmm 33/11kv Line 6 Cond DC</t>
  </si>
  <si>
    <r>
      <rPr>
        <sz val="10"/>
        <rFont val="Book Antiqua"/>
        <family val="1"/>
      </rPr>
      <t>SWR10704</t>
    </r>
  </si>
  <si>
    <t>Paving out and stringing of conductor by providing temporary stays, tensioning, sagging correctly, fixing strain points, transferring to pin points binding, keeping stifner, rectification of poles, guys and jumpering etc., including transport of material from road side to location.
100 Sqmm Single Circuit (3 Conductors)</t>
  </si>
  <si>
    <r>
      <rPr>
        <sz val="10"/>
        <rFont val="Book Antiqua"/>
        <family val="1"/>
      </rPr>
      <t>SWR10366</t>
    </r>
  </si>
  <si>
    <t>Formation of Cut point for 33 KV Single Circuit line excluding pole erection and stays
Horizontal Cut point for 33 KV line</t>
  </si>
  <si>
    <r>
      <rPr>
        <sz val="10"/>
        <rFont val="Book Antiqua"/>
        <family val="1"/>
      </rPr>
      <t>SWR10981</t>
    </r>
  </si>
  <si>
    <r>
      <rPr>
        <sz val="10"/>
        <rFont val="Book Antiqua"/>
        <family val="1"/>
      </rPr>
      <t>SWR11230</t>
    </r>
  </si>
  <si>
    <t>Unload-11/33KV XLPE UG Cable for all sizes</t>
  </si>
  <si>
    <r>
      <rPr>
        <sz val="10"/>
        <rFont val="Book Antiqua"/>
        <family val="1"/>
      </rPr>
      <t>SWR11231</t>
    </r>
  </si>
  <si>
    <t>Transport-33KV 3x400sqmm Cb Drum to 50km
Transport of conductor drums, cable drums, fragile material such as kiosks, VCBs, control panels, current transformers, boosters, lightning arrestors, insulators, transformers, meters (which are less in weight and occupy more space) (excluding of loading unloading)
Note: 1). It will be treated as full load of 10 MT and paid for 10 MT.
2). For 3 Ton vehicle : 50% of the following rates
Transport-33KV 3x400sqmm Cb Drum to 50km</t>
  </si>
  <si>
    <r>
      <rPr>
        <sz val="10"/>
        <rFont val="Book Antiqua"/>
        <family val="1"/>
      </rPr>
      <t>SWR25024</t>
    </r>
  </si>
  <si>
    <t>Excavation &amp; laying of UG Cable in Single Run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Raising of cable on already erected support with wooden / MS clamps and connecting it to over head line with cable jumpers including cost of required wooden cleats, lugs and bolts and nuts through GI pipe (excluding the cost of GI pipe) 
Raise-SR 33KV 3x400sqmm UG Cb on support</t>
  </si>
  <si>
    <r>
      <rPr>
        <sz val="10"/>
        <rFont val="Book Antiqua"/>
        <family val="1"/>
      </rPr>
      <t>SWR11954</t>
    </r>
  </si>
  <si>
    <t xml:space="preserve">Lay-DR 33KV 3x400sqmm UG Cb CC/BT Compsr
Excavation &amp; laying of UG Cable (Double Run)
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Along the CC / BT multi layer road requiring compressor
33 KV 3x400 Sqmm Cable
</t>
  </si>
  <si>
    <r>
      <rPr>
        <sz val="10"/>
        <rFont val="Book Antiqua"/>
        <family val="1"/>
      </rPr>
      <t>SWR11980</t>
    </r>
  </si>
  <si>
    <t>UG Cables Joints
33 KV 3x400 Sqmm Cable 
Straight through joint 33kv 3x400 xlpe</t>
  </si>
  <si>
    <r>
      <rPr>
        <sz val="10"/>
        <rFont val="Book Antiqua"/>
        <family val="1"/>
      </rPr>
      <t>SWR10382</t>
    </r>
  </si>
  <si>
    <t>Making of Outdoor/Indoor End 
Making 33 KV 3x400 Sqmm Cable Out Door/Indoor end termination
TerminationOD/Idoor end termination 33kv 3x400 xlpe</t>
  </si>
  <si>
    <r>
      <rPr>
        <sz val="10"/>
        <rFont val="Book Antiqua"/>
        <family val="1"/>
      </rPr>
      <t>SWR10387</t>
    </r>
  </si>
  <si>
    <r>
      <rPr>
        <sz val="10"/>
        <rFont val="Book Antiqua"/>
        <family val="1"/>
      </rPr>
      <t>SWR25089</t>
    </r>
  </si>
  <si>
    <t>Consultan chrgs for pursuing Rd Cutting
11KV 
Consultation charges for pursuing with various Departments
for obtaining required permissions for Road cutting and
submission of necessry Documents, Drawings etc.</t>
  </si>
  <si>
    <r>
      <rPr>
        <sz val="10"/>
        <rFont val="Book Antiqua"/>
        <family val="1"/>
      </rPr>
      <t>SWR11801</t>
    </r>
  </si>
  <si>
    <t>Excavation of pits in hard rock not requiring blasting. (In hard murram / rock boulders)
8.0Mtrs PSCC Poles 0.76 M x 0.76M x 1.52M
(2.6" x 2.6" x 5.0') 0.88 cum</t>
  </si>
  <si>
    <r>
      <rPr>
        <sz val="10"/>
        <rFont val="Book Antiqua"/>
        <family val="1"/>
      </rPr>
      <t>SWR11037</t>
    </r>
  </si>
  <si>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
Sup Material for 1st coat Al. Painting.</t>
  </si>
  <si>
    <t xml:space="preserve"> Excavation of pits in all soils except hard rock requiring blasting
M-Type Tower (1.2M x 1.2M x 3.3M ) 4.752cum
</t>
  </si>
  <si>
    <r>
      <rPr>
        <sz val="10"/>
        <rFont val="Book Antiqua"/>
        <family val="1"/>
      </rPr>
      <t>SWR12085</t>
    </r>
  </si>
  <si>
    <t xml:space="preserve">Supply of M+3 Tower (Galvanized)Supply of M+3 Tower (Galvanized)
S-M+3 Tower GALV
</t>
  </si>
  <si>
    <r>
      <rPr>
        <sz val="10"/>
        <rFont val="Book Antiqua"/>
        <family val="1"/>
      </rPr>
      <t>SMR11683</t>
    </r>
  </si>
  <si>
    <t>Supply of material for Extension of 3Mtrs for M+3 (Galvanized)
S-Mat. for Extn of M+3 Tower by 3M GALV</t>
  </si>
  <si>
    <r>
      <rPr>
        <sz val="10"/>
        <rFont val="Book Antiqua"/>
        <family val="1"/>
      </rPr>
      <t>SMR11684</t>
    </r>
  </si>
  <si>
    <r>
      <rPr>
        <sz val="10"/>
        <rFont val="Book Antiqua"/>
        <family val="1"/>
      </rPr>
      <t>SWR11850</t>
    </r>
  </si>
  <si>
    <t>Erection of Extension of 3Mtrs for M+3 (Galvanized)
 Erect-Extn of 3M for M+3 Tower GALV</t>
  </si>
  <si>
    <r>
      <rPr>
        <sz val="10"/>
        <rFont val="Book Antiqua"/>
        <family val="1"/>
      </rPr>
      <t>SWR11851</t>
    </r>
  </si>
  <si>
    <r>
      <rPr>
        <sz val="10"/>
        <rFont val="Book Antiqua"/>
        <family val="1"/>
      </rPr>
      <t>SWR23200</t>
    </r>
  </si>
  <si>
    <t>S-6" B Class GI pipe 5mm thck 20Kg/M
Cost of Pipes and slabs
Supply of 6" B class GI pipe</t>
  </si>
  <si>
    <r>
      <rPr>
        <sz val="10"/>
        <rFont val="Book Antiqua"/>
        <family val="1"/>
      </rPr>
      <t>SMR40081</t>
    </r>
  </si>
  <si>
    <t>Excavation &amp; laying of UG Cable (Double Run)
Laying of XLPE UG cable Double Run including excavation of trench of size 600mm wide and 850mm for LT, 1050mm for 11 KV and 1200mm for 33 KV from road level and cable separation with machine cut bricks horizontally for every 3 meters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In Hard Gravel Soil / BC soil / Red earth / stone and earth mixed with fair boulders /
Normal soil/CC
Lay-DR 33KV 3x400sqmm UG Cb HG/BC/CC/BT</t>
  </si>
  <si>
    <r>
      <rPr>
        <sz val="10"/>
        <rFont val="Book Antiqua"/>
        <family val="1"/>
      </rPr>
      <t>SWR11972</t>
    </r>
  </si>
  <si>
    <t xml:space="preserve">
Erection of AB Switch and aligment complete
Erection of 33 KV AB Switch including alignment and earthing
Erection of 33kv ABSwitch incl earthing</t>
  </si>
  <si>
    <r>
      <rPr>
        <sz val="10"/>
        <rFont val="Book Antiqua"/>
        <family val="1"/>
      </rPr>
      <t>SWR10392</t>
    </r>
  </si>
  <si>
    <t xml:space="preserve">Fabrication of 175x85/150x75mm RS joist
Fabrication of poles:
Fabrication of 175x85/150x75mm RS joist pieces upto 12.5 meters length by welding joint together by means of 50x6mm flat and MS channel on either side including the cost of consumable.
</t>
  </si>
  <si>
    <r>
      <rPr>
        <sz val="10"/>
        <rFont val="Book Antiqua"/>
        <family val="1"/>
      </rPr>
      <t>SWR10642</t>
    </r>
  </si>
  <si>
    <t>Erect-33KV DP Structure with RS Joist
Assembly and erection of Structure as per specification which includes fixing of top channels and cross bracings, transport of all materials from road side to the location, earthing, back filling with earth ramming etc excluding pit excavation and concreting.
33 KV DP Structure with 175x85/150x75mm RS joist</t>
  </si>
  <si>
    <r>
      <rPr>
        <sz val="10"/>
        <rFont val="Book Antiqua"/>
        <family val="1"/>
      </rPr>
      <t>SWR11276</t>
    </r>
  </si>
  <si>
    <t>Lay-2nd Cable in Excavated Trench
Excavation &amp; laying of UG Cable (Double Run)
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Across the CC/ BT road crossing multi layer road requiring compressor (excluding
the cost of Hume pipe)</t>
  </si>
  <si>
    <r>
      <rPr>
        <sz val="10"/>
        <rFont val="Book Antiqua"/>
        <family val="1"/>
      </rPr>
      <t>SWR10988</t>
    </r>
  </si>
  <si>
    <t>S-CI Pipe earthing 80mm dia 2.75m long
Supply of earthing pipe with materials
Supply of CI eath pipe with 80mm dia,2.0 M Length</t>
  </si>
  <si>
    <r>
      <rPr>
        <sz val="10"/>
        <rFont val="Book Antiqua"/>
        <family val="1"/>
      </rPr>
      <t>SMR11483</t>
    </r>
  </si>
  <si>
    <t>Paint-Feeder Name on Support incl. Paint
Painting of poles
Painting of feeder name on support including cost of paint</t>
  </si>
  <si>
    <r>
      <rPr>
        <sz val="10"/>
        <rFont val="Book Antiqua"/>
        <family val="1"/>
      </rPr>
      <t>SWR12101</t>
    </r>
  </si>
  <si>
    <t>S-GI Bolts &amp; Nuts,Washers etc.,
Supply of earthing pipe with materials
Supply of GI Bolts &amp; Nuts etc</t>
  </si>
  <si>
    <r>
      <rPr>
        <sz val="10"/>
        <rFont val="Book Antiqua"/>
        <family val="1"/>
      </rPr>
      <t>SMR11488</t>
    </r>
  </si>
  <si>
    <t>S-GI pipe earthing 40mm dia 2m long
Supply of earthing pipe with materials
Supply of GI eath pipe with 40 mm dia,3mm thcikness with 2.0M  Length</t>
  </si>
  <si>
    <r>
      <rPr>
        <sz val="10"/>
        <rFont val="Book Antiqua"/>
        <family val="1"/>
      </rPr>
      <t>SMR11480</t>
    </r>
  </si>
  <si>
    <t>Submission of auto CAD Drawing as per pole schedule (Detailed survey and sketch)
CAD Drawing per pole upto 10KM</t>
  </si>
  <si>
    <r>
      <rPr>
        <sz val="10"/>
        <rFont val="Book Antiqua"/>
        <family val="1"/>
      </rPr>
      <t>SWR12104</t>
    </r>
  </si>
  <si>
    <t>Fab Back clamps with 50 x 6 mm MS Flat
Fabrication of materials including 2 coats of Red oxide painting
Back clamps with 50 x 6 mm MS Flat</t>
  </si>
  <si>
    <r>
      <rPr>
        <sz val="10"/>
        <rFont val="Book Antiqua"/>
        <family val="1"/>
      </rPr>
      <t>SWR10320</t>
    </r>
  </si>
  <si>
    <t>LOADING of 11 KV AB Cable (XLPE) 3 Core</t>
  </si>
  <si>
    <r>
      <rPr>
        <sz val="10"/>
        <rFont val="Book Antiqua"/>
        <family val="1"/>
      </rPr>
      <t>SWR12413</t>
    </r>
  </si>
  <si>
    <r>
      <rPr>
        <sz val="10"/>
        <rFont val="Book Antiqua"/>
        <family val="1"/>
      </rPr>
      <t>SWR12431</t>
    </r>
  </si>
  <si>
    <t>S&amp;Erect-T-Branch kit
T Branch Kit 
Supply and erection of T-Branch kit</t>
  </si>
  <si>
    <r>
      <rPr>
        <sz val="10"/>
        <rFont val="Book Antiqua"/>
        <family val="1"/>
      </rPr>
      <t>SWR24971</t>
    </r>
  </si>
  <si>
    <t>Erection of Assemble Kit for 'T' Branche
T Branch Kit</t>
  </si>
  <si>
    <r>
      <rPr>
        <sz val="10"/>
        <rFont val="Book Antiqua"/>
        <family val="1"/>
      </rPr>
      <t>SWR10671</t>
    </r>
  </si>
  <si>
    <t>End Termnatn of AB cable 120 to 185 Sqmm
End Termination of AB cable (each lead):
120 Sqmm to 185 Sqmm</t>
  </si>
  <si>
    <r>
      <rPr>
        <sz val="10"/>
        <rFont val="Book Antiqua"/>
        <family val="1"/>
      </rPr>
      <t>SWR10667</t>
    </r>
  </si>
  <si>
    <t xml:space="preserve">Supply and ere Straight line Asmbly kits
Straight through joints of AB cable (each lead)
</t>
  </si>
  <si>
    <r>
      <rPr>
        <sz val="10"/>
        <rFont val="Book Antiqua"/>
        <family val="1"/>
      </rPr>
      <t>SWR10672</t>
    </r>
  </si>
  <si>
    <t>Supply and ere Angle line Asmbly kits
Straight through joints of AB cable (each lead)</t>
  </si>
  <si>
    <r>
      <rPr>
        <sz val="10"/>
        <rFont val="Book Antiqua"/>
        <family val="1"/>
      </rPr>
      <t>SWR10673</t>
    </r>
  </si>
  <si>
    <t>Supply- I Hook
Supply and Erection of I Hook and Suspension Hook</t>
  </si>
  <si>
    <r>
      <rPr>
        <sz val="10"/>
        <rFont val="Book Antiqua"/>
        <family val="1"/>
      </rPr>
      <t>SMR12099</t>
    </r>
  </si>
  <si>
    <t>Erection- I Hook 
Supply and Erection of I Hook and Suspension Hook</t>
  </si>
  <si>
    <r>
      <rPr>
        <sz val="10"/>
        <rFont val="Book Antiqua"/>
        <family val="1"/>
      </rPr>
      <t>SWR12099</t>
    </r>
  </si>
  <si>
    <t>S-GI Bolts &amp; Nuts,Washers etc.,
Supply of earthing pipe with materials
Supply of GI Bolts &amp; Nuts etc</t>
  </si>
  <si>
    <t>S-185Sqmm Alluminium Lug</t>
  </si>
  <si>
    <r>
      <rPr>
        <sz val="10"/>
        <rFont val="Book Antiqua"/>
        <family val="1"/>
      </rPr>
      <t>SMR40133</t>
    </r>
  </si>
  <si>
    <t>Run-GI Earth Flat 25x3mm from metallic p
Providing of RCC collar to earth pit.
Running of GI eartn flat of size 25X3mm from all metallic parts
of channels, AB Switch, HG fuse set, DTr neutral and LT
Distribution box and inter connection of earth pits etc complete</t>
  </si>
  <si>
    <r>
      <rPr>
        <sz val="10"/>
        <rFont val="Book Antiqua"/>
        <family val="1"/>
      </rPr>
      <t>SWR12125</t>
    </r>
  </si>
  <si>
    <t>S-Earthing GI flat 25x3 mm incl material
Supply of earthing pipe with materials
Supply of GI Flat 25X3 mm</t>
  </si>
  <si>
    <r>
      <rPr>
        <sz val="10"/>
        <rFont val="Book Antiqua"/>
        <family val="1"/>
      </rPr>
      <t>SMR11485</t>
    </r>
  </si>
  <si>
    <t xml:space="preserve">Stringing of 55sqmm 33/11kv Line 3 Cond
Paving out and stringing of conductor by providing temporary stays, tensioning, sagging correctly, fixing strain points, transferring to pin points binding, keeping stifner, rectification of poles, guys and jumpering etc., including transport of material
from road side to location. 55 Sqmm Single Circuit (3 Conductors)
</t>
  </si>
  <si>
    <r>
      <rPr>
        <sz val="10"/>
        <rFont val="Book Antiqua"/>
        <family val="1"/>
      </rPr>
      <t>SWR10365</t>
    </r>
  </si>
  <si>
    <t>Stringing of 55sqmm 33/11kv Line 6 Cond
Paving out and stringing of conductor by providing temporary stays, tensioning, sagging correctly, fixing strain points, transferring to pin points binding, keeping stifner, rectification of poles, guys and jumpering etc., including transport of material
from road side to location. 55 Sqmm Double Circuit (6 Conductors)</t>
  </si>
  <si>
    <r>
      <rPr>
        <sz val="10"/>
        <rFont val="Book Antiqua"/>
        <family val="1"/>
      </rPr>
      <t>SWR10703</t>
    </r>
  </si>
  <si>
    <t xml:space="preserve">Formatn of Horiz Cut point for 11KV line
Formation of Cut points
Formation of Cut point for 11 KV Single Circuit line excluding
pole erection and stays
</t>
  </si>
  <si>
    <r>
      <rPr>
        <sz val="10"/>
        <rFont val="Book Antiqua"/>
        <family val="1"/>
      </rPr>
      <t>SWR10653</t>
    </r>
  </si>
  <si>
    <t xml:space="preserve">ERECTION OF LINES-Erection
of 9.1M Pole
</t>
  </si>
  <si>
    <r>
      <rPr>
        <sz val="10"/>
        <rFont val="Book Antiqua"/>
        <family val="1"/>
      </rPr>
      <t>SWR10343</t>
    </r>
  </si>
  <si>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Note:-The requirement of 2nd coat is to be justified by the concerned Divisional Engineer /Executive Engineer before execution of this work Painting of operating rods of 33kV, 11kV AB switches with
post office red colour (including cost of paint)</t>
  </si>
  <si>
    <t>Making of coil earthing pole with 8mm GI wireNut&amp;Bolts for AB Switch AB Switch Coil Earthing GI No. 8 Wire</t>
  </si>
  <si>
    <t>OD/Idoor end termination 11kv 3x300 xlpe
UG Cables Joints :
Making of Outdoor/Indoor End Termination
Making 11 KV 3x300 Sqmm Cable Out Door/Indoor end
termination</t>
  </si>
  <si>
    <r>
      <rPr>
        <sz val="10"/>
        <rFont val="Book Antiqua"/>
        <family val="1"/>
      </rPr>
      <t>SWR10391</t>
    </r>
  </si>
  <si>
    <t>Straight through joint 11kv 3x300 xlpe
UG Cables Joints :
Making of Straight through joints
11 KV 3x300 Sqmm Cable</t>
  </si>
  <si>
    <r>
      <rPr>
        <sz val="10"/>
        <rFont val="Book Antiqua"/>
        <family val="1"/>
      </rPr>
      <t>SWR10386</t>
    </r>
  </si>
  <si>
    <t>Laying of 11kV UG 2Run in Hard rock.
Hard Rock Cutting 11KV
Laying of11KV XLPE UG cable Double Run of Size in Hard
Rock(1.05*0.5x1=0.525cum)</t>
  </si>
  <si>
    <r>
      <rPr>
        <sz val="10"/>
        <rFont val="Book Antiqua"/>
        <family val="1"/>
      </rPr>
      <t>SWR11004</t>
    </r>
  </si>
  <si>
    <t>Raise-DR 11KV 3x300sqmm UG Cb on support
Excavation &amp; laying of UG Cable (Double Run)
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Raising of double run cable on already erected support with wooden / MS clamps and connecting it to over head line with cable jumpers including cost of required wooden cleats, lugs and bolts and nuts through GI pipe (excluding the cost of GI pipe)
11 KV 3x300 Sqmm Cable</t>
  </si>
  <si>
    <r>
      <rPr>
        <sz val="10"/>
        <rFont val="Book Antiqua"/>
        <family val="1"/>
      </rPr>
      <t>SWR12005</t>
    </r>
  </si>
  <si>
    <t>Supply of 4" B class GI pipe
S-4" BClass GI pipe 3.65mm thck 12.2Kg/M</t>
  </si>
  <si>
    <r>
      <rPr>
        <sz val="10"/>
        <rFont val="Book Antiqua"/>
        <family val="1"/>
      </rPr>
      <t>SMR40080</t>
    </r>
  </si>
  <si>
    <t>Stringing of HT AB Cable with GI Metal Parts
Stringing of AB cbl 11 KV 3x185+70 Sqmm</t>
  </si>
  <si>
    <r>
      <rPr>
        <sz val="10"/>
        <rFont val="Book Antiqua"/>
        <family val="1"/>
      </rPr>
      <t>SWR10454</t>
    </r>
  </si>
  <si>
    <t>Lay-2nd Cable in Excavated Trench
Excavation &amp; laying of UG Cable (Double Run)
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Across the CC/ BT road crossing multi layer road requiring compressor (excluding 
the cost of Hume pipe)</t>
  </si>
  <si>
    <t>Excavation of pits in hard rock not requiring blasting. (In hard murram / rock boulders)
9.1 Mtrs PSCC Poles 0.76 M x 0.76M x 1.83M
(2.6" x 2.6" x 6.0")
Exca Hard pit w/o blast 0.76X0.76X1.83M</t>
  </si>
  <si>
    <t xml:space="preserve">Laying of earth mat,excavation 25x3mm
Laying of earth mat including excavation of trenches of depth 600mm, welding, connecting to equipment and connecting lightning shield to earth mat and earthing of fence posts, drilling and connecting earth rods including connecting cast iron pipes with the following sizes of MS Flats /GI Flats. including fabrication.
GI Flat 25 x 3 mm (including material)
</t>
  </si>
  <si>
    <r>
      <rPr>
        <sz val="10"/>
        <rFont val="Book Antiqua"/>
        <family val="1"/>
      </rPr>
      <t>SWR10921</t>
    </r>
  </si>
  <si>
    <t>S-of 11KV AB cable end kits</t>
  </si>
  <si>
    <t>SMR11504</t>
  </si>
  <si>
    <t>Earth-11KV 3x185+1x75 AB Cb-GIStrip&amp;Pipe</t>
  </si>
  <si>
    <t>SWR20612</t>
  </si>
  <si>
    <t>Excavation of pits in hard rock not requiring blasting. (In hard murram / rock boulders) (other than SS)
Earth work excav hard rock bould &lt;3cum</t>
  </si>
  <si>
    <r>
      <rPr>
        <sz val="10"/>
        <rFont val="Book Antiqua"/>
        <family val="1"/>
      </rPr>
      <t>SWR10856</t>
    </r>
  </si>
  <si>
    <t>Supply of MS Powder coated CT Marshalling Box</t>
  </si>
  <si>
    <r>
      <rPr>
        <sz val="10"/>
        <rFont val="Book Antiqua"/>
        <family val="1"/>
      </rPr>
      <t>SMR40047</t>
    </r>
  </si>
  <si>
    <t>Supply of Tension Hardware 3 Bolted for single Zebra/panther
with 150 mm spacing.</t>
  </si>
  <si>
    <t>Providing of earthing with excavation of earth pit (0.6 x0.6x2.4 Mts.) duly filling with bentonite, earth , running of earth wire etc., complete, including cost of bentonite and excluding cost of RCC collar of size 0.75M dia x 0.5 M height
ERECT. OF LINES-Providing of earthing</t>
  </si>
  <si>
    <t>Providing of RCC Collar guarding to the existing earth pits with damaged masonry including dismantling and removing of existing masonry and fixing the RCC collar of 0.60 M dia X 0.50 M height
ERECT. OF LINES-Providing of RCC collar</t>
  </si>
  <si>
    <t>Bus Stringing Hoisting of Insulators and hardware, stretching the conductorand stringing of 33 kV bus comprising of three phases withSingle Zebra/panther conductor to a tension of 450kgs.(Bussection of 4.5mt)
Hoisting post ins&amp;hrd wr 1panther 33kv</t>
  </si>
  <si>
    <t>Cable terminations to the switch gear marshalling boxes/panelterminal blocks/control and relay panels LT AC panel including providing suitable ferrules and lugs as per specification (including cost of ferrules, lugs and glands)
Lay-Cable Terminations to Switchgear</t>
  </si>
  <si>
    <r>
      <rPr>
        <sz val="10"/>
        <rFont val="Book Antiqua"/>
        <family val="1"/>
      </rPr>
      <t>SWR11880</t>
    </r>
  </si>
  <si>
    <t>Erection of AB Switches, VCBs, LAs, PTs, CTs, DTRs etc
 Erection of 33 KV LAS station/Line type including earthing 
Erect of 33kv LA stn type incl earthing</t>
  </si>
  <si>
    <r>
      <rPr>
        <sz val="10"/>
        <rFont val="Book Antiqua"/>
        <family val="1"/>
      </rPr>
      <t>SWR10396</t>
    </r>
  </si>
  <si>
    <r>
      <rPr>
        <sz val="10"/>
        <rFont val="Book Antiqua"/>
        <family val="1"/>
      </rPr>
      <t>SWR10460</t>
    </r>
  </si>
  <si>
    <r>
      <rPr>
        <sz val="10"/>
        <rFont val="Book Antiqua"/>
        <family val="1"/>
      </rPr>
      <t>SWR10198</t>
    </r>
  </si>
  <si>
    <r>
      <rPr>
        <sz val="10"/>
        <rFont val="Book Antiqua"/>
        <family val="1"/>
      </rPr>
      <t>SWR10516</t>
    </r>
  </si>
  <si>
    <t>Transport of conductor drums, cable drums, fragile material such as kiosks, VCBs,control panels, current transformers, boosters, lightning arrestors, insulators,
transformers, meters (which are less in weight and occupy more space) (excludingof loading unloading)
Transport of Cond Drum,VCBs upto 10Km</t>
  </si>
  <si>
    <r>
      <rPr>
        <sz val="10"/>
        <rFont val="Book Antiqua"/>
        <family val="1"/>
      </rPr>
      <t>SWR11860</t>
    </r>
  </si>
  <si>
    <t>Erection of 33kv ABSwitch incl earthing
Erection of AB Switch and aligment complete
Erection of 33 KV AB Switch including alignment and earthing</t>
  </si>
  <si>
    <t>Excavation of pits in all soils except hard rock requiring blasting
12Mtrs/Spun Pole 0.92 M x 0.92M x 2.3M
 (3.0" x 3.0" x 7.6") 1.94 cum
EXCAVATION OF PIT(3.0" x 3.0" x 7.6")</t>
  </si>
  <si>
    <r>
      <rPr>
        <sz val="10"/>
        <rFont val="Book Antiqua"/>
        <family val="1"/>
      </rPr>
      <t>SWR10109</t>
    </r>
  </si>
  <si>
    <t>Stringing of bus with panther conductor including jumpering etc., complete to all the equipment in SS fixing to all clampsand equipment.(3 Conductors)
Stringing of bus with panther conductor</t>
  </si>
  <si>
    <t>Fabrication of materials including 2 coats of Red oxide painting
Fab Back clamps with 50 x 6 mm MS Flat</t>
  </si>
  <si>
    <t>Fabrication of Main and Auxiliary structures with welding usingraw steel such as RS joist, M.S.Angles, Plates, Channels,including the supply and fabrication of 6mm base plate to theRS-Joist poles excluding cost of Mild Steel and transportcharges to substation site, including erection.
Fabrication of struc.with welding.</t>
  </si>
  <si>
    <r>
      <rPr>
        <sz val="10"/>
        <rFont val="Book Antiqua"/>
        <family val="1"/>
      </rPr>
      <t>SWR10869</t>
    </r>
  </si>
  <si>
    <t>EXCAV OF PIT HARD 0.75 Mx0.9 Mx1.95 M
Excavation of pits in hard rock requiring blasting. (other than SS)
11Mtrs PSCC Pole/ Box poles 0.75 M x 0.9 M x 1.95 M</t>
  </si>
  <si>
    <r>
      <rPr>
        <sz val="10"/>
        <rFont val="Book Antiqua"/>
        <family val="1"/>
      </rPr>
      <t>SWR10113</t>
    </r>
  </si>
  <si>
    <t>Removing and Making the Jumpers</t>
  </si>
  <si>
    <r>
      <rPr>
        <sz val="10"/>
        <rFont val="Book Antiqua"/>
        <family val="1"/>
      </rPr>
      <t>SWR12509</t>
    </r>
  </si>
  <si>
    <t xml:space="preserve">Erection of 9/10/11Meter Box pole
Erection of pole in position, aligning and setting to work, fixing of cross arms and top clamps, earthing of supports, back filling with earth and stones properly ramming including transport of materials from road side to location excluding pit excavation
Box pole 9/10/11 Mtr
</t>
  </si>
  <si>
    <t>Coping &amp; Muffing-Iron Pole
Mass Concreting for pole
Coping of 1.5'x1.5'x1 with 1:8 slope Using form boxes (0.031Cumt.)</t>
  </si>
  <si>
    <r>
      <rPr>
        <sz val="10"/>
        <rFont val="Book Antiqua"/>
        <family val="1"/>
      </rPr>
      <t>SWR11890</t>
    </r>
  </si>
  <si>
    <t>Total Electrical cost:</t>
  </si>
  <si>
    <t>18% GST</t>
  </si>
  <si>
    <t>Total services cost:</t>
  </si>
  <si>
    <t>Memo.No.CE/MP/GR.HYD/F./D.No.706/24-25, Dt:16.08.2024.</t>
  </si>
  <si>
    <t>WBS No. S-1666-13-07-01-01-001</t>
  </si>
  <si>
    <t>Leveliing the site by cutting and levelling  with the help of JCB including cost,conveyance of all materials,hire chareges etc complete for finished item of work as directed by Engineer-in-charge.</t>
  </si>
  <si>
    <t>Hrs</t>
  </si>
  <si>
    <t xml:space="preserve">Earth work excavation in all type of soils red earth, Hard gravelly soils, earth mixed with sand and sandy soils etc., in all conditions such as slushy and dry with initial leads and lifts for foundations. </t>
  </si>
  <si>
    <t>cum</t>
  </si>
  <si>
    <t>Plain Cement concrete (1:4:8) using 40mm HBG metal for foundations and leveling course, including cost and conveyance of all materials, labour all leads and lifts, consolidation and all operations, formwork as required, curing, etc. complete for finished item w</t>
  </si>
  <si>
    <t xml:space="preserve">Coursed Rubble stone masonry 2nd sort with hard granite stones in cement mortar (1:6) for basement, including cost and conveyance of all materials, labour charges, curing, all leads and lifts, etc, complete for finished item of work.  </t>
  </si>
  <si>
    <t>RCC M20 Grade nominal mix using 12 to 20 mm HBG metal for following item of works including cost and conveyance of all materials labour scaffolding, centering, machine mixing, vibrating, curing all leads and lifts, in all positions of the building but excludi</t>
  </si>
  <si>
    <t>RCC- Footing for gate pillars</t>
  </si>
  <si>
    <t>RCC- Column for gate pillars</t>
  </si>
  <si>
    <t>RCC-plinth beam  below gate</t>
  </si>
  <si>
    <t>Supplying, Cutting, bending, binding, placing in position and tying reinforcement steel in all heights including cost and conveyance of steel and binding wire etc,. With all leads and lifts, labour charges, etc., complete for finished item of work.</t>
  </si>
  <si>
    <t>Construction of compound wall with pre casted  RCC Slab of size 3.2m height 150x150mm and wall pannels of 2.1 x 0.30 x 50mm thick including cost of excavation, pedestrial footing for the columns with M20 (1:1/2:3) of required depth, painting with ACE paint on both sides complete for finished items of work cost &amp; conveyance of all materials,labour charges etc complete for finished item of work.</t>
  </si>
  <si>
    <t>SWR34580</t>
  </si>
  <si>
    <t>Plain Cement  concrete (1:2:4) using 20mm size well  graded  HBG metal for foundations, including cost, conveyance of all materials,labour all leads and lifts,consolidation and all operations, formwork as required, curing,etc. complete for finished item of work</t>
  </si>
  <si>
    <t>Plastering with two coats, 1st coat in cm1:5 16mm thick and 2nd coat in cm 1:4 4mm thick, total 20mm thick  for superstructure walls, ceiling, sunshades, Beams, etc., with sponge finishing including cost and conveyance of all materials all leads &amp; lifts e</t>
  </si>
  <si>
    <t xml:space="preserve">Painting with two coats of ACE paint over a primary coat total three coats of approved colour and quality including cost and conveyance of all materials, labour charges etc., complete for finished item of work. </t>
  </si>
  <si>
    <t>SWR33356</t>
  </si>
  <si>
    <t xml:space="preserve">Painting with two coats of Surya Cem paint over a primary coat total three coats of approved colour and quality including cost and conveyance of all materials, labour charges etc., complete for finished item of work. </t>
  </si>
  <si>
    <t>Supply and FIxing Structural Steel Angles etc</t>
  </si>
  <si>
    <t>Kgs</t>
  </si>
  <si>
    <t>Supply and Fixng of MS Name Board including  cost  &amp;  conveyance  of  all materials,labour charges etc complete for finished item of work.</t>
  </si>
  <si>
    <t>sqm</t>
  </si>
  <si>
    <t xml:space="preserve">Geophysical Investgation charges for water point by Geologist </t>
  </si>
  <si>
    <t>Drilling of 165mm bore well with machine rig including deployment and hire charges of rig and other machinery and equipment labour charges , measuring the yeild of borewell including cost and conveyance etc complete</t>
  </si>
  <si>
    <t>0 to 90</t>
  </si>
  <si>
    <t>SWR34832</t>
  </si>
  <si>
    <t>Drill-165mm Bore Well 180M to 210M</t>
  </si>
  <si>
    <t>SWR34833</t>
  </si>
  <si>
    <t>Drill-165mm Bore Well 210M to 240M</t>
  </si>
  <si>
    <t>SWR34834</t>
  </si>
  <si>
    <t>Drill-165mm Bore Well 240M to 270M</t>
  </si>
  <si>
    <t>SWR34835</t>
  </si>
  <si>
    <t>Drill-165mm Bore Well 270M and above</t>
  </si>
  <si>
    <t>SWR34836</t>
  </si>
  <si>
    <t>Supply and fixing of 160mm dia PVC casing of A class 6Kg point pressure including cost and conveyance of all materials labour charges etc complete for finished item of work as directed by the engineer-in-charge.</t>
  </si>
  <si>
    <t xml:space="preserve">Supply and erecting, ISI mark submersible 5.0 HP, Single Phase 30 stages pumpset suitable for 106/156mm dia borewell including cost and conveyance of all materials labour charges etc complete for finished item of work </t>
  </si>
  <si>
    <t>SWR33640</t>
  </si>
  <si>
    <t xml:space="preserve">Supply and fixing of HDPE pipe 40mm dia of 16Kg/cm2 including cost and conveyance of all materials labour charges etc complete for finished item of work as directed by the engineer-in-charge. </t>
  </si>
  <si>
    <t xml:space="preserve">Supply and erecting D.O.L Starter 415V , Single phase,50Hz with SS enclouserincluding cost and conveyance of all materials labour charges etc complete for finished item of work </t>
  </si>
  <si>
    <t>SWR33645</t>
  </si>
  <si>
    <t>Supply of 3 Core 2.5 Sqmm Flat Copper cable of ISI for Submersible Motors of makes Finolex / Polycab / Gold Medal / Million / Payal / Sun Light / Power Flex / Fortune Art</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</si>
  <si>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15778:2007)-28.60mm OD Pipe - SDR 11</t>
  </si>
  <si>
    <t>Supply &amp; fixing Gunmetal (GM) Ball valve with SS Ball and SS Spindle as per IS - Class - I, Indian make heavy type - 25mm NB Size</t>
  </si>
  <si>
    <t xml:space="preserve">Supplying and filling the  substation site  with borrowed gravel, watering, ramming, thoroughly complying with the standard specification. </t>
  </si>
  <si>
    <t>RCC- Roof Beams landing beam</t>
  </si>
  <si>
    <t>RCC-Lintels doors</t>
  </si>
  <si>
    <t>RCC-Sunshades 600mm wide and 75mm thick</t>
  </si>
  <si>
    <t xml:space="preserve">RCC- Roof Slab for Control Room                     </t>
  </si>
  <si>
    <t>Brick masonry in cement mortar (1:6) for superstructure using well burnt country made second class bricks of approved quality including cost and conveyance of all materials curing, scaffolding with all leads and lifts in all heights etc., complete for fin</t>
  </si>
  <si>
    <t xml:space="preserve">Providing Structural steel tube box type 60x40x4mm thick including cost and conveyance of all materials, labour charges,curing etc. complete for finished item of work and as directed by the engineer-in-charge.         </t>
  </si>
  <si>
    <t>SWR33146</t>
  </si>
  <si>
    <t xml:space="preserve">Providing Asbestos AC sheet including cost and conveyance of all materials, labour charges,curing etc. complete for finished item of work and as directed by the engineer-in-charge.         </t>
  </si>
  <si>
    <t>SWR34160</t>
  </si>
  <si>
    <t>fts</t>
  </si>
  <si>
    <t>Providing Design R.C. drop wall of 25mm thickness with cm 1:3 and 6mm dia MS bars at 150mm both ways and chicken mesh in two coats 20mm thick each plastering including cost and conveyance of all materials with leads and lifts, scaffolding and curing, labo</t>
  </si>
  <si>
    <t xml:space="preserve">Supply and fixing of Ms ornamental safety grill of approved design including cost and conveyance of all materials, labour charges etc., complete for finished item of work.  </t>
  </si>
  <si>
    <t>Supply and fixing of doors with the frames of the door shall be made well seasoned mt wood of cross section 100x75mm. The shutter shall be made isi mark flushed door with decolam sheets pasted on both sides with PVC beading 40mm width all round.Frame shall be painted with two coats of synthetic enamel paint of approved color over one coat of primer over luppum with spary with 3 no 150mm brass hinges 1 no brass door stoper, 1 no 250mm brass aldrops. 2 no 300 mm aluminium tower bolts, 2 no 150mm brass fancy door handlers, 1 no keyless lockset with cp handel. The quoted rate shall include cost and conveyance of the meterials, fixig, labour carges, tools, handles,locking arrangementts and other fixtures &amp; fittings for finished item work as directed by the Engineer - in- charge.</t>
  </si>
  <si>
    <t xml:space="preserve">Raised pointing to the exposed surfaces of CRS masonry in cm 1:3 prop. including cost and conveyance of all materials, labour charges, all leads and lifts curing etc, complete for finished item of work.   </t>
  </si>
  <si>
    <t>Supplying and fixing Aluminium sliding windows with grill and  fixed glass panels using anodised aluminium extruded sections of mat finish for frames and mullions made from approved aluminium sections 62x32x1.2mm at 0.73kg/Rm providing 5mm plain glass fix</t>
  </si>
  <si>
    <t>Supply and laying of Ceramic floor over  of CM 1:3 20 mm thick including required materials and labour charges etc complete for item of work</t>
  </si>
  <si>
    <t xml:space="preserve">Flooring with double machine polished and hand cut Tandur blue stone 20mm thick of approved colour, quality and of minimum of 300x300mm size over a bed of cement mortar 1:3 20mm thick including cost of all materials, with all leads and lifts jointing and </t>
  </si>
  <si>
    <t xml:space="preserve">Supply and fixing of  4"  high skirting of shabad stone  to the walls including cost and conveyance of all materials, labour etc for finished item of work. </t>
  </si>
  <si>
    <t>Painting with two coats of OBD over a primary coat total three coats of approved colour and quality including cost and conveyance of all materials labour charges etc., complete for finished item of work.</t>
  </si>
  <si>
    <t>Providing impervious coat over RCC roof slab  to requried slopes with 20mm thick in CM 1:3  mixed with approved brand of water proffing compound  inclding cost and conveyance of all materials, labour charges, curing, rounding off junctions of wall and slab, all leads and lifts,  etc . complete for finished item of work as directed by the Engineer - in - charge.</t>
  </si>
  <si>
    <t>Supply &amp; fixing of 25mm dia 2mm thick suSupply &amp; fixing of 25mm dia 2mm thick surface P.V.C. pipe (ISI MARK) Concealed in wall with all required accessories including masonary work and labour charges etc.complete.</t>
  </si>
  <si>
    <t>Supply &amp; fixing of 6A 3 pin wall plug so
Supply &amp; fixing of 6A 3 pin wall plug socket with 6A switch control on a common switch board with earth continuity including wire leads,earth connection along with all labour charges etc., complete</t>
  </si>
  <si>
    <t>SWR33468</t>
  </si>
  <si>
    <t>Supply &amp; fixing of 16A 3 pin and 6A 3pin
Supply &amp; fixing of 16A 3 pin and 6A 3pin plug Flush type socket with indicator lamp and 16Amps fuse unit and 16Amps switch control (5 in one )duly recessed in wall with wooden deep box of 6'' x 8'' x 2 1/2'' size covered with hylam sheet earth connection and all labour charges etc., complete on wall.</t>
  </si>
  <si>
    <t>SWR33470</t>
  </si>
  <si>
    <t>Wiring with 2 runs of 14/0.3mm (1.0 sq.m
Wiring with 2 runs of 14/0.3mm (1.0 sq.mm)Fire Retardant (FR) P.V.C. insulated flexible copper cable (ISI MARK) in existing pipe with 6A Flush type Switch,ceiling rose and 3mm thick hylam sheet covering to switch control box including all labour charges etc., complete for light  points, bell , fan and exhaust fan points in Non-Residential Buildings.</t>
  </si>
  <si>
    <t>Supply &amp; Fixing of 28W T5 fluorescent tube.</t>
  </si>
  <si>
    <t>SWR33558</t>
  </si>
  <si>
    <t>Supply of 12" (300mm)ISI, 900 RPM Heavy duty exhaust fan with metallic blades with Mark of makes Crompton / Bajaj / Havells / Orient.</t>
  </si>
  <si>
    <t>Supply and run of 2 of 22/0.3mm (1.5 sq.mm) (FR) P.V.C. insulated flexible copper cable in existing pipe for mains including all labour charges complete.</t>
  </si>
  <si>
    <t>Supply and run of 2 of 36/0.3mm (2.5 sq.mm) FR P.V.C. insulated flexible copper cable in existing pipe for mains including all labour charges complete.</t>
  </si>
  <si>
    <t>Supply &amp; fixing of batten holder /slanting holder in lieu of ceiling rose of light point complete with all connection and all labour charges with 40W bulb (for new installation).</t>
  </si>
  <si>
    <t>Supply &amp; fixing of 1200mm (48'') sweep 230v,A.C 50 Hz.Ceiling fan with 3 Blades and double ball bearings with all standared accessories.</t>
  </si>
  <si>
    <t>Supply &amp; fixing TPN Distribution board w
Supply &amp; fixing TPN Distribution board with IP-42 protection (Metal Door)suitable for 3 phase ELCB/RCCB/FP Isolator as incomer and 10kA SP MCBs as out going including internal connection and labour charges for surface / flush mounting etc Complete.</t>
  </si>
  <si>
    <t>SWR33526</t>
  </si>
  <si>
    <t>Supply &amp; fixing of  Electronic Regulator for ceiling fans 900/1200/1400mm sweep including cost of material, Electrical charges complete for finished item of work</t>
  </si>
  <si>
    <t>SWR33564</t>
  </si>
  <si>
    <t>Providing independent EARTHING by excavating a trench to a depth of 2.1M in all solid,as per size specified in the Data,using 40mm dia 'B' class GI pipe of 2.5 Mtrs length with necessary accessories with hume pipe ring duly providing staggered holes including filling with equal proportion of salt and Charcoal in layers and all labour charges etc., compiete for small quarters.</t>
  </si>
  <si>
    <t>Supplying, laying, jointing and testing 101.6 mm SWG SP-1 pipes of ISI make conforming to ISI 651 &amp; 4127 with airtight cement joints in CM 1.5:1 prop. Including excavation of trenches and socket pits in any soil (except rock requiring blasting) up to 1524 mm(5'0") depth and refilling with watering and tamping.</t>
  </si>
  <si>
    <t>SWR34281</t>
  </si>
  <si>
    <t>Constructing 904.0 mm (3#0#) dia brick masonry inspection chamber as per IS - 4111: Part-1:1986 with cement mortar (1:6) prop using 2nd Class Clay Bricks of 225 mm thick from approved source having a minimum crushing strength of 5 N/sq.mm including plastering with cement mortar 1:3 prop; ½# thick both inside and outside fitted with 20# dia RCC manhole covers and frames including excavating pits up to a depth of 904 mm (3'-0") in all sorts of soils (excluding rock) and laying cement concrete (1:4:8) 150 mm thick using 40 mm HBG Metal and P.C.C. 1:2:4 benching and channel 100 mm thick as per Standard specification and including cost and conveyance of all materials like cement, sand, bricks, water etc., to site, cost of seigniorage charges on all materials and all incidental and operational, labour charges like mixing cement mortar, constructing masonry, lift charges, curing etc., complete for finished item of work as per Standard specification.</t>
  </si>
  <si>
    <t>SWR34296</t>
  </si>
  <si>
    <t>Supply &amp; fixing of 110 mm dia - Door Bend 87.5 Degree - UPVC/SWR Pipe fittings (Prince/Sudhakar or any ISI Brand)</t>
  </si>
  <si>
    <t>SWR34381</t>
  </si>
  <si>
    <t>Supply &amp; fixing of 110 mm dia - Plain Bend 87.5 Degree - UPVC/SWR Pipe fittings (Prince/Sudhakar or any ISI Brand)</t>
  </si>
  <si>
    <t>SWR34380</t>
  </si>
  <si>
    <t>Supply &amp; fixing of 110 mm dia 3 M Single Socket PVC/SWR pipe - 6 Kg/sq.cm - Prince/Sudhakar or any ISI Brand</t>
  </si>
  <si>
    <t>Supply &amp; fixing of 90 mm dia 3 M Single Socket PVC/SWR pipe - 6 Kg/sq.cm - Prince/Sudhakar or any ISI Brand</t>
  </si>
  <si>
    <t>Supplying &amp; fixing 150 mm x 100 mm SWG gully traps conforming to ISI 651 &amp; 4127 with C.I Grating &amp; Cost. Brick masonry in CM 1:6 prop. Intermediate chamber and fitted with 304.8 mm x 288.6mm (12"x9") C.I Frame and hinged cover</t>
  </si>
  <si>
    <t>Supplying and Fixing European Water Closet</t>
  </si>
  <si>
    <t>Supply &amp; fixing 12.7 mm NP stop cock Indian make 400 grams Seiko/ Senior/ Nice/ Senior/ Nice or equivalent</t>
  </si>
  <si>
    <t>S&amp;F 12.7 mm N.P bib tap Indian make 400 grams Seiko/ Senior/ Nice or equivalent</t>
  </si>
  <si>
    <t>Supply &amp; fixing 38.1 mm C.P waste coupling Half or Full Thread 1st Quality Indian make Parryware or equivalent</t>
  </si>
  <si>
    <t>Supply &amp; fixing of 4" (101.6 mm ) Nahany Trap ( Without Jali with inlet)UPVC/SWR Pipe fittings (Prince/Sudhakar or any ISI Brand)</t>
  </si>
  <si>
    <t>Providing &amp; Placing on Terrace (at all floor levels) polyethylene water storage tank with Double layer approved brand &amp; manufacture with cover and suitable locking arrangement &amp; making necessary holes for inlet &amp; outlets and over flow pipes but with NECESSARY fittings &amp; base support for tanks</t>
  </si>
  <si>
    <t>Supply &amp; fixing 31.75 mm dia PVC flexible waste pipe of 914.4 mm length of Ist quality</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</si>
  <si>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15778:2007)- 15.90mm OD Pipe - SDR 11</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</si>
  <si>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15778:2007)-22.20mm OD Pipe - SDR 11</t>
  </si>
  <si>
    <t>Supply &amp; fixing Gunmetal (GM) Ball valve with SS Ball and SS Spindle as per IS - Class - I, Indian make heavy type -20mm NB Size</t>
  </si>
  <si>
    <t>Supply &amp; fixing 25.4 mm dia &amp; 609.6 mm long aluminium anodized towel rod with brackets and aluminium screws</t>
  </si>
  <si>
    <t>Plain Cement concrete (1:3:6) using 40mm HBG metal for foundations and leveling course, including cost and conveyance of all materials, labour all leads and lifts, consolidation and all operations, formwork as required, curing, etc. complete for finished item w</t>
  </si>
  <si>
    <t>Supply&amp;Fabrication and fixing of Welded wire mesh ( 2" x 2") of 3mm dia. with ISMC (75x40x4.4mm) and Pheriperal frame of ISA(35x35x3mm) incldg cost&amp; conveyance painting with synthetic enamil paint two coats over a coat of red oxide primer etc complete for finished item of work..</t>
  </si>
  <si>
    <t>sq.mm</t>
  </si>
  <si>
    <t>Providing Consultancy services for arranging contour surveying with total station incuding preparation of boundary and contour levels with 2 Nos. Hard copies and soft copies complete for finished items of work</t>
  </si>
  <si>
    <t>SWR33427</t>
  </si>
  <si>
    <t>Total Civil cost:</t>
  </si>
  <si>
    <t>Total Electrical+ civil without GST</t>
  </si>
  <si>
    <t>Total Electrical+ civil with GST</t>
  </si>
  <si>
    <t>Schedule for the work "Erection of new 33/11kV Outdoor substation at Sainagar in operation bachupally section of Miyapur sub-division in Kukatpally division of Medchal circle in Master plan Sub-division 1 of WCGH Division in Rangareddy circle under T&amp;D improvement works".</t>
  </si>
  <si>
    <t>1. D.No :San No. 166, D No. 1406, Dt. 13-11-2024</t>
  </si>
  <si>
    <t>2. WBS No. S-1667-13-04-01-01-001(Electrical)</t>
  </si>
  <si>
    <t xml:space="preserve">
Erection of 33 KV VCB with Control Panel</t>
  </si>
  <si>
    <t>Loading and unloading of PTR on constructed plinth
LOADING of 12.5 MVA PTR</t>
  </si>
  <si>
    <t>Transport of Power transformers (0 to 100 KM) from one place to another place in GHMC Area.(excluding of loading &amp; unloading )
Transport of 12.5MVA power transformer</t>
  </si>
  <si>
    <t>UNLOADING of 12.5 MVA PTR</t>
  </si>
  <si>
    <t xml:space="preserve">
Erection of pole in position, aligning and setting to work, fixing of cross arms and top clamps, earthing of supports, back filling with earth and stones properly ramming including transport of materials from road side to location excluding pit excavation
Erection of Rail Pole 90Lbs</t>
  </si>
  <si>
    <t>Erection of PTR on constructed plinth
Erection of 12.5 MVA PTR.</t>
  </si>
  <si>
    <t>SWR10929</t>
  </si>
  <si>
    <t>SMR24910</t>
  </si>
  <si>
    <r>
      <t xml:space="preserve">Supply of clamps as per IS 5561- 1970 , 12mm thickness with Alluminum and Alluminum alloy conforming to A6 of IS 617 1994 &amp; hot dip galvanised with Nuts &amp; Bolts including spring washers conforming to IS 2633-1964, IS 1363-1967, IS1367-1961)
</t>
    </r>
    <r>
      <rPr>
        <b/>
        <sz val="10"/>
        <rFont val="Bookman Old Style"/>
        <family val="1"/>
      </rPr>
      <t>Supply of I-Bolts</t>
    </r>
  </si>
  <si>
    <t>Supply of clamps as per IS 5561- 1970 , 12mm thickness with Alluminum and Alluminum alloy conforming to A6 of IS 617 1994 &amp; hot dip galvanised with Nuts &amp; Bolts including spring washers conforming to IS 2633-1964, IS 1363-1967, IS1367-1961)
Supply of Alluminum alloy T clamps conforming to A6 of IS
617, 4 bolted with hot dip galvanised bolts and double nuts
with spring and flat washers of size M10 x 65 i.e(3/8" x 21/2 "to suit for panther ACSR on all three ways /on one side and
Zebra ACSR on take off side or any other combination for
carrying 800 A current rating .
Sup T clamp LM6 Al alloy of 12 mm, 800 A</t>
  </si>
  <si>
    <t>Bus stringing 
Connection of equipment to bus and or another equipment with single zebra/Panther conductor including measuring, cutting,clamping and hoisting of suspension insulator
assembly to support the conductor wherever necessary.</t>
  </si>
  <si>
    <t>Fabrication of Main and Auxiliary structures with power drilling using raw steel such as M.S.Angles, Plates, Channels, R.S.Joists, including the supply and fabrication of 6mm base and top plate for Box pole to the RS-Joist poles excluding cost of Mild Steel and transport charges to substation site, including erection.
Fabrication of struc.with power drilling</t>
  </si>
  <si>
    <t>Erection of pole in position, aligning and setting to work, fixing of cross arms and top clamps, earthing of supports, back filling with earth and stones properly ramming including transport of materials from road side to location excluding pit excavation
Erection of RS Joist 150 x 150 mm</t>
  </si>
  <si>
    <t>Mass concreting of supports erected with CC (1:4:8) using 40 mm, HB G metal including the cost of metal, sand, Cement and curing etc.
Mass concreting of supports incl. cement</t>
  </si>
  <si>
    <t>Painting of poles
Paint of coping with 2 coats of white cement incl cost of paints etc.
Ptg of coping with 2cts white cmnt inclu</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</si>
  <si>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
Sup Material for 1st coat Al. Painting.</t>
  </si>
  <si>
    <t>Supply</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</si>
  <si>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
Labour for 1st coat Al. Painting.</t>
  </si>
  <si>
    <t>Transport of conductor drums, cable drums, fragile material such as kiosks, VCBs, control panels, current transformers, boosters, lightning arrestors, insulators, transformers, meters (which are less in weight and occupy more space) (excluding of loading unloading)
Note: 
1). It will be treated as full load of 10 MT and paid for 10 MT.
2). For 3 Ton vehicle : 50% of the following rates
Transport of Cond Drum,VCBs &gt;10 &amp; &lt;20Km</t>
  </si>
  <si>
    <t>Connection of equipment to bus and or another equipment
with single zebra/Panther conductor including measuring,
cutting,clamping and hoisting of suspension insulator
assembly to support the conductor wherever necessary.</t>
  </si>
  <si>
    <t>Loading of LT AB Cable 3X16+25 Sqmm</t>
  </si>
  <si>
    <t>Un loading of LT AB Cable 3X16+25 Sqmm Drum</t>
  </si>
  <si>
    <t>Supply of DC Annunciation &amp; relay panel for 10 feeder panel including the cost of LED Indiacation lamps, VAA auxilairy relays, Electronic Hooters complete as per specification.
Supply of DC Anunc.relay panel 8 feeders</t>
  </si>
  <si>
    <t>Supply of AC Supply panel inluding providing of changeover switch, SFU, metering unit, 32 A three phase MCB, 16 A Single phase MCB complete as per specification.
Supply of AC Supply panel complete</t>
  </si>
  <si>
    <t>Supply of stepped tubular poles single way made of steel of length 9mtrs with tensile strength of 42kgf/mm2 at a steps of 4.5 mtrs with outer dia 114.3 mm,2.1 mtrs with outer dia 88.9 mm, 2.1 mtrs with outer dia 76.1 mm, normal Crippling load of 141 kgf, normal Breaking load of 198 kgf ,working Crippling load of 70 kgf, working Breaking load of 79 kgf as per IS 2713.
Supply 9mtrs tubular poles single way</t>
  </si>
  <si>
    <t>Supply of LED fixture set of (LUMINAIRE MAKE: PHILIPS /OSRAM/GE/VENTURE/CROMPTON/BAJAJ/VIN/WIPRO/ JAGUAR/KESELEC/HAVELLS/HPL/SURYA/SYSKA.
LED MAKE: PHILIPS LUMILEDS/CREE/NICHIA /OSRAM /SUMSANG/LG LEDs) make with minimum 120 Lm/W Lumens Output, 105 V to 295 V Voltage range, more than 0.94 Power factor, Pressure Die cast Alluminium housing, Powder coated/ anodized finishing, toughed glass lamp cover, IP65 ingress protection, less than 25% THD, minimum 70% electronic efficiency, minimum 140 degrees along the road &amp; 80 degrees across the road beam angle, 4500 to 6500K Color temperature, very low mercury 6.4mg max, Life more than 50,000 burning hours, maximum 20% depreciation during life, Fully cut off control of distribution, Electronic Ballast driver type, minimum 10KV Surge withstand capacity, Poly carbonate reflector/ Poly Carbonate Lens secondary optics, suitable for fixing to existing
poles in the Substations, with five years warranty
S-90W LED fixture set</t>
  </si>
  <si>
    <t xml:space="preserve">
Errection of tubular poles</t>
  </si>
  <si>
    <t>Mass concreting of supports erected with CC (1:4:8) using 40 mm, HB G metal including the cost of metal, sand, Cement and curing etc.
Mass concreting of supports incl. cement</t>
  </si>
  <si>
    <t xml:space="preserve">
Fixing of LED/Metal halide complete.</t>
  </si>
  <si>
    <t>Excavation of pits in hard rock not requiring blasting. (In hard murram / rock boulders)
11 Mtrs PSCC Poles/ Box poles 0.75 M x 0.9 M x 1.95 M
Ex of Hard pit w/o blast 0.75X0.9X1.95M</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</si>
  <si>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Supply of material cost for First coat of 1st Grade Aluminium Paint, brushes etc.
Sup Material for 1st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</si>
  <si>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
Labour for 1st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</si>
  <si>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Second coat of 1st Grade
Aluminium Paint, brushes, etc.
Sup Material for 2nd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</si>
  <si>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Labour charges for painting including scratching and
cleaning of Sub-station structures of 2nd coat of Aluminium
Labour for 2nd coat Al. Painting.</t>
  </si>
  <si>
    <t>Mass concreting of supports erected with CC (1:4:8) using 40 mm, HB G metal including the cost of metal, sand, Cement and curing etc
Mass concreting of supports incl. cement</t>
  </si>
  <si>
    <t>T &amp; P
Supply of Taparia Tool kit of Size 20”x10”x15” with tier arrangements Tool box with locking arrangement &amp; key
containing (1) Double Ended fix Spanner sets, (Ribbed) 6 x 7,
8 x 9, 10 x 11, 12 x 13, 14 x 15, 16 x 17, 18 x19, 20 x 22, 21 x
23, 24 x 27, 25 x28, 30 x 32, (2) Double Ended Ring Spanners
sets, 6 x 7 , 8 x 9, 10 x 11, 12 x 13, 14 x 15. 16 x 17 , 18 x 19,
20 x 22 , 21 x 23, 24 x 27, 25 x28, 30 x 32 mm, (3) Adjustable
Spanner 305 mm length least maximum opening 35mm
chrome, (4) Pipe Wrench Length 350 mm 14”, (5) Soft faced
Hammer with suitable handle 2 lb, (6) Hacksaw frame with
metal handle heavy duty for 12" hacksaw blade with High
Speed blade, (7) Insulated Screw drivers Transparent Green
Handle Set Length 6”, 8” &amp; 12”, (8) Star Screw Driver
Transparent Green Handle Length 6”, (9) Insulated Wire
Cutter, (10) Insulated Cutting Plier Length 8” with cable
stripper insulated with thick C. A. sleeve confirming to IS: 4378 - 1990, (11) Long Nose Plier insulated with thick C.A. sleeve generally confirming to IS:3552-1989, (12) Tester type screw driver (special with neon bulb) generally confirm to IS: 5579- 1985 Grade:II handle yellow/ green colour overall length 130 mm, (13) Insulated Crimping Plier of all Taparia make.
SupTaparia Tool kit complete as per Spec</t>
  </si>
  <si>
    <t>T &amp; P
Sup Rechargeable LED torch light of Standard make</t>
  </si>
  <si>
    <t>T &amp; P
Sup Steel almarah(61/2 X 3ft) Godrej</t>
  </si>
  <si>
    <t>T &amp; P
Supply of Table (3x6ft) Godrej</t>
  </si>
  <si>
    <t>T &amp; P
Supply of S type chairs (Godrej)</t>
  </si>
  <si>
    <t>T &amp; P
Sup Angle racks(18x36.6inches) Godrej</t>
  </si>
  <si>
    <t>T &amp; P 
Supply of Hack saw (12 inches)</t>
  </si>
  <si>
    <t>Supply of Materials
Fire bucket stand with 3 buckets (8 -10 ltr capacity)
Sup Fire Buckets Stand with Buckets</t>
  </si>
  <si>
    <t>Excavation of pits in hard rock not requiring blasting. (In hard murram / rockboulders)
8.0Mtrs PSCC Poles 0.76 M x 0.76M x 1.52M
(2.6" x 2.6" x 5.0') 0.88 cum
Ex of Hard pit w/o blast 0.76X0.76X1.52M</t>
  </si>
  <si>
    <t>Erection of pole in position, aligning and setting to work, fixing of cross arms and top clamps, earthing of supports, back filling with earth and stones properly
ramming including transport of materials from road side to location excluding pit excavation
Erection of RS Joists 150x75/175 x 85 mm</t>
  </si>
  <si>
    <t>SWR10346</t>
  </si>
  <si>
    <t>sub total</t>
  </si>
  <si>
    <t>Survey line &amp; cable including peg mark &amp; tree clear</t>
  </si>
  <si>
    <t>Supply of M+3 Tower (GALVANISED)</t>
  </si>
  <si>
    <t>Erection of  M+3 Tower GALVANISED</t>
  </si>
  <si>
    <t>Erection of Extension of 3M for M+3 Tower GALVANISED</t>
  </si>
  <si>
    <t>Transport of conductor drums, cable drums, fragile material such as kiosks, VCBs, control panels, current transformers, boosters, lightning arrestors, insulators,
transformers, meters (which are less in weight and occupy more space) (excluding of loading unloading)
Note: 
1). It will be treated as full load of 10 MT and paid for 10 MT.
2). For 3 Ton vehicle : 50% of the following rates
Transport of Cond Drum,VCBs &gt;10 &amp; &lt;20Km</t>
  </si>
  <si>
    <t>Stringing 100sqmm 33/11kv Line 3 Cond SC
Paving out and stringing of conductor by providing temporary stays, tensioning, sagging correctly, fixing strain points, transferring to pin points binding, keeping stifner, rectification of poles, guys and jumpering etc., including transport of material from road side to location with 100 Sqmm Single Circuit (3 Conductors)</t>
  </si>
  <si>
    <t>Numbering of poles including  cost of paint</t>
  </si>
  <si>
    <t>Unloading of 11/33KV XLPE UG Cable all sizes</t>
  </si>
  <si>
    <t>Lay-DR 33KV 3x400sqmm UG Cb CC/BT Compsr
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11 KV-1.05Mtrs &amp; 33 KV - 1.20 mtrs. Along the CC / BT multi layer road requiring compressor of 33KV 3x400 sqmm cable</t>
  </si>
  <si>
    <t>Lay-DR 33KV 3x400sqmm UG Cb CC/BT RdCrsg
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11 KV-1.05Mtrs &amp; 33 KV - 1.20 mtrs. Across the CC/ BT road crossing multi layer road requiring compressor (excluding the cost of Hume pipe) of 33KV 3x400 sqmm cable</t>
  </si>
  <si>
    <t xml:space="preserve">
Laying of 33kV UG 2Run in Hard rock.
Laying of 33KV XLPE UG cable Double Run of Size in Hard Rock(1.2*0.5x1=0.6cum)</t>
  </si>
  <si>
    <t>SWR11002</t>
  </si>
  <si>
    <t>Laying of 2nd Cable in Excavated Trench</t>
  </si>
  <si>
    <t>Supply of 33KV 1x630Sqmm OD Unit EndTermtn</t>
  </si>
  <si>
    <t>SMR12474</t>
  </si>
  <si>
    <t>Installation of 33KV 1x630Sqmm OD Unit EndTermtn</t>
  </si>
  <si>
    <t>SWR12474</t>
  </si>
  <si>
    <t>Supply&amp;Erec of CI earth Pipe as per APTRANSCO
Excavation of earth pit, supply of cast iron pipe with flange on one end (as per ISS7181/86) of nominal dia 125mm and 2.75 meters long in side the pit including supply and fixing RCC
collars 0.75 meter dia (OD), 50mm thick and 0.60meters long complete as per APTRANSCO standards.</t>
  </si>
  <si>
    <t>SWR10924</t>
  </si>
  <si>
    <t>Lay-4 SC 33KV 630sqmm UG Cb HG/BC/RE/NS
Laying of 4No's single core 630 sqmm UG cable (Single Circuit with one spare cable) including excavation of trench of size 0.7 Mtrs width and 1.2 Mtrs depth from road level, providing of DWC/GI pipes whereever required depth is not acquired as per the instructions of Engineer in Charge and filling with sand 250mm above the cable and 50mm below the cable, laying of cable, placing 40mm shabad protective slabs, back filling the trench with earth, levelling and and removing the debris from the site inluding the cost of lead and lift etc. In Hard Gravel Soil / BC soil / Red earth / stone and earth mixed with fair boulders / Normal soil</t>
  </si>
  <si>
    <t>SWR12110</t>
  </si>
  <si>
    <t>Raising of SR 33KV 1x630sqmm UG Cb on Support</t>
  </si>
  <si>
    <t>SWR12448</t>
  </si>
  <si>
    <t>Supply of 6" B Class GI pipe 5mm thck 20Kg/M</t>
  </si>
  <si>
    <t>Supply of 4" BClass GI pipe 3.65mm thck 12.2Kg/M</t>
  </si>
  <si>
    <t>Supply of 250 mm Hume pipe of class NP3
Supply of 250 mm Hume pipe of class NP3 with compresive strength of 35N/mm2 for 28 days curing,barewall thickness of 30mm,1.25kG linear/meter and withstanding capability of 22.50KN/linear meter as per IS 458-1993.</t>
  </si>
  <si>
    <t>SMR40077</t>
  </si>
  <si>
    <t>Making 33 KV 3x400 Sqmm Cable Out Door/Indoor end termination
TerminationOD/Idoor end termination 33kv 3x400 xlpe</t>
  </si>
  <si>
    <t>Straight through joint 33kv 3x400 xlpe
Making of 33KV 3x400 sqmm straight throught joints</t>
  </si>
  <si>
    <t>Raising of double run cable on already erected support with wooden / MS clamps and connecting it to over head line with cable jumpers including cost of required wooden cleats, lugs and bolts and nuts through GI pipe (excluding the cost of GI pipe)
Raiseing DR 33KV 3x400sqmm UG Cb on support</t>
  </si>
  <si>
    <t>Consult charg for providng traffic diver
Consultation charges for providing traffic diversions and meeting other exegencies for execution of work during late night hours and wee hours.</t>
  </si>
  <si>
    <t>SWR21903</t>
  </si>
  <si>
    <t>Fabrication of 175x85/150x75mm RS joist
Fabrication of 175x85/150x75mm RS joist pieces upto 12.5 meters length by welding joint together by means of 50x6mm flat and MS channel on either side including the cost of consumable.</t>
  </si>
  <si>
    <t>EXCAV OF PIT HARD 0.75 Mx0.9 Mx1.95 M
Excavation of pits in hard rock requiring blasting. (other than SS) 11Mtrs PSCC Pole/ Box poles 0.75 M x 0.9 M x 1.95 M</t>
  </si>
  <si>
    <t>SWR10113</t>
  </si>
  <si>
    <t>Erection of 9/10/11Meter Box pole
Erection of Box pole 9/10/11 Mtr pole in position, aligning and setting to work, fixing of cross arms and top clamps, earthing of supports, back filling with earth and stones properly ramming including transport of materials from road side to location excluding pit excavation.</t>
  </si>
  <si>
    <t>Erect-33KV DP Structure with RS Joist
Assembly and erection of 33 KV DP Structure with 175x85/150x75mm RS joist  as per specification which includes fixing of top channels and cross bracings, transport of all materials from road side to the location, earthing, back filling with earth ramming etc excluding pit excavation and concreting.</t>
  </si>
  <si>
    <t>SWR11276</t>
  </si>
  <si>
    <t>Earthing for raisers of SS Flat 50x6 mm.
Fabrication and connecting to risers from earth mat to structures, equipment, marshalling boxes, electrical panels, PLCC panels, fencing posts etc with M.S./ G.I. Flat 50x6mm / 50 x 8 mm ( Above ground)</t>
  </si>
  <si>
    <t>Mass concreting of supports incl. cement
Mass concreting of supports erected with CC (1:4:8) using 40 mm, HB G metal including the cost of metal, sand, Cement and curing etc</t>
  </si>
  <si>
    <t>Coping &amp; Muffing-Iron Pole
Coping of 1.5'x1.5'x1 with 1:8 slope Using form boxes (0.031Cumt.)</t>
  </si>
  <si>
    <t>ERECT. OF LINES-Providing of earthing
Providing of earthing with excavation of earth pit (0.6 x0.6x2.4 Mts.) duly filling with bentonite, earth , running of earth wire etc., complete, including cost of bentonite and excluding cost of
RCC collar of size 0.75M dia x 0.5 M height</t>
  </si>
  <si>
    <t>ERECT. OF LINES-Providing of RCC collar
Providing of RCC Collar guarding to the existing earth pits with damaged masonry including dismantling and removing of existing masonry and fixing the RCC collar of 0.60 M dia X 0.50
M height</t>
  </si>
  <si>
    <t>Painting of feeder name on support including cost of paint</t>
  </si>
  <si>
    <t>SWR12101</t>
  </si>
  <si>
    <t>Fix-Side/Cross Arm incl strut fr 33KV
Fixing of Side Arm along with Cross Arm including angle strut up to 5 feet for 33KV</t>
  </si>
  <si>
    <t>SWR11270</t>
  </si>
  <si>
    <t xml:space="preserve">Erection of 33kv ABSwitch  including alignment and earthing </t>
  </si>
  <si>
    <t>Laying of earth mat,excavation 25x3mm
Laying of earth mat including excavation of trenches of depth 600mm, welding, connecting to equipment and connecting lightning shield to earth mat and earthing of fence posts, drilling and connecting earth rods including connecting cast iron pipes with the following sizes of MS Flats /GI Flats. including fabrication GI Flat 25 x 3 mm (including material)</t>
  </si>
  <si>
    <t>LOADING of 33 KV10 KA LAs</t>
  </si>
  <si>
    <t>UNLOADING of 33 KV10 KA</t>
  </si>
  <si>
    <t>Painting of sub-station structures with two coats of Aluminium paint usingAluminium paint 1st grade containing 3.6 kg of Aluminium paste for 18 liters of
thinner 1st coat is to be applied before erection of sub-station structures and 2ndcoat after stringing and half round welding including cost of paint, cost of brushes,
labour charges etc., complete.
Painting of operating rods of 33kV, 11kV AB switches withpost office red colour (including cost of paint)
Painting AB switch OP rods with PO red</t>
  </si>
  <si>
    <t>Fab Back clamps with 50 x 6 mm MS Flat
Fabrication of materials including 2 coats of Red oxide painting Back clamps with 50 x 6 mm MS Flat</t>
  </si>
  <si>
    <t>Cutting Charges for MS chanl 100x50mm</t>
  </si>
  <si>
    <t>SWR10294</t>
  </si>
  <si>
    <t>FABR-Drilling of holes upto 20 mm dia 4
Drilling of holes upto 20 mm dia using power drills MS Channel, Angles and flat</t>
  </si>
  <si>
    <t>SWR10307</t>
  </si>
  <si>
    <t>Laying of earth mat,excavation 25x3mm
Laying of earth mat including excavation of trenches of depth 600mm, welding,connecting to equipment and connecting lightning shield to earth mat and earthingof fence posts, drilling and connecting earth rods including connecting cast iron pipes with the following sizes of MS Flats /GI Flats. including fabrication.
GI Flat 25 x 3 mm (including material)</t>
  </si>
  <si>
    <t>CAD Drawing per pole upto 10KM
Submission of auto CAD Drawing as per pole schedule (Detailed survey and sketch) Up to 10 km</t>
  </si>
  <si>
    <t>Excavation &amp; laying of UG Cable (Six Run )
Laying of LT UG Cable
Laying of XLPE UG cable Six Run including excavation of trench of size 1050mm wide to 1200mm wide as per the site conditions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(Second,third or more cable laying cost not Included) depth of the trench LT-0.85 mts, 11 KV-1.05Mtrs &amp; 33 KV - 1.20 mtrs.
In Hard Gravel Soil / BC soil / Red earth / stone and earth mixed with fair boulders / Normal soil/CC
Lay-6R 11KV 3x300sqmm UG Cb CC/BT Compsr</t>
  </si>
  <si>
    <r>
      <rPr>
        <sz val="10"/>
        <rFont val="Bookman Old Style"/>
        <family val="1"/>
      </rPr>
      <t>SWR12070</t>
    </r>
  </si>
  <si>
    <t>Excavation &amp; laying of UG Cable (Six Run )
Laying of LT UG Cable
Laying of XLPE UG cable Six Run including excavation of trench of size 1050mm wide to 1200mm wide as per the site conditions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(Second,third or more cable laying cost not Included) depth of the trench LT-0.85 mts, 11 KV-1.05Mtrs &amp; 33 KV - 1.20 mtrs.
Along the CC / BT multi layer road requiring compressor
Lay-DR 11KV 3x300sqmm UG Cb CC/BT Compsr</t>
  </si>
  <si>
    <r>
      <rPr>
        <sz val="10"/>
        <rFont val="Bookman Old Style"/>
        <family val="1"/>
      </rPr>
      <t>SWR11981</t>
    </r>
  </si>
  <si>
    <r>
      <rPr>
        <sz val="10"/>
        <rFont val="Bookman Old Style"/>
        <family val="1"/>
      </rPr>
      <t>Lay-2nd Cable in Excavated Trench</t>
    </r>
  </si>
  <si>
    <r>
      <rPr>
        <sz val="10"/>
        <rFont val="Bookman Old Style"/>
        <family val="1"/>
      </rPr>
      <t>SWR10988</t>
    </r>
  </si>
  <si>
    <r>
      <rPr>
        <sz val="10"/>
        <rFont val="Bookman Old Style"/>
        <family val="1"/>
      </rPr>
      <t>OD/Idoor end termination 11kv 3x300 xlpe</t>
    </r>
  </si>
  <si>
    <r>
      <rPr>
        <sz val="10"/>
        <rFont val="Bookman Old Style"/>
        <family val="1"/>
      </rPr>
      <t>SWR10391</t>
    </r>
  </si>
  <si>
    <r>
      <rPr>
        <sz val="10"/>
        <rFont val="Bookman Old Style"/>
        <family val="1"/>
      </rPr>
      <t>Straight through joint 11kv 3x300 xlpe</t>
    </r>
  </si>
  <si>
    <r>
      <rPr>
        <sz val="10"/>
        <rFont val="Bookman Old Style"/>
        <family val="1"/>
      </rPr>
      <t>SWR10386</t>
    </r>
  </si>
  <si>
    <t>Raising of double run cable on already erected support with wooden / MS clamps and connecting it to over head line with cable jumpers including cost of required wooden cleats, lugs and bolts and nuts through GI pipe (excluding the cost of GI pipe)
Raise-DR 11KV 3x300sqmm UG Cb on support</t>
  </si>
  <si>
    <r>
      <rPr>
        <sz val="10"/>
        <rFont val="Bookman Old Style"/>
        <family val="1"/>
      </rPr>
      <t>SWR12005</t>
    </r>
  </si>
  <si>
    <r>
      <rPr>
        <sz val="10"/>
        <rFont val="Bookman Old Style"/>
        <family val="1"/>
      </rPr>
      <t>SWR10921</t>
    </r>
  </si>
  <si>
    <r>
      <rPr>
        <sz val="10"/>
        <rFont val="Bookman Old Style"/>
        <family val="1"/>
      </rPr>
      <t>SMR11480</t>
    </r>
  </si>
  <si>
    <t>ERECT. OF LINES-Providing of earthing
Providing of earthing with excavation of earth pit (0.6 x0.6x2.4 Mts.) duly filling with bentonite, earth , running of earth wire etc., complete, including cost of bentonite and excluding cost of RCC collar of size 0.75M dia x 0.5 M height</t>
  </si>
  <si>
    <r>
      <rPr>
        <sz val="10"/>
        <rFont val="Bookman Old Style"/>
        <family val="1"/>
      </rPr>
      <t>SWR10357</t>
    </r>
  </si>
  <si>
    <t>ERECT. OF LINES-Providing of RCC collar
Providing of RCC Collar guarding to the existing earth pits with damaged masonry including dismantling and removing of
existing masonry and fixing the RCC collar of 0.60 M dia X 0.50 M height</t>
  </si>
  <si>
    <r>
      <rPr>
        <sz val="10"/>
        <rFont val="Bookman Old Style"/>
        <family val="1"/>
      </rPr>
      <t>SWR10359</t>
    </r>
  </si>
  <si>
    <r>
      <rPr>
        <sz val="10"/>
        <rFont val="Bookman Old Style"/>
        <family val="1"/>
      </rPr>
      <t>S-4" BClass GI pipe 3.65mm thck 12.2Kg/M</t>
    </r>
  </si>
  <si>
    <r>
      <rPr>
        <sz val="10"/>
        <rFont val="Bookman Old Style"/>
        <family val="1"/>
      </rPr>
      <t>SMR40080</t>
    </r>
  </si>
  <si>
    <r>
      <rPr>
        <sz val="10"/>
        <rFont val="Bookman Old Style"/>
        <family val="1"/>
      </rPr>
      <t>SWR10191</t>
    </r>
  </si>
  <si>
    <r>
      <rPr>
        <sz val="10"/>
        <rFont val="Bookman Old Style"/>
        <family val="1"/>
      </rPr>
      <t>SWR11861</t>
    </r>
  </si>
  <si>
    <r>
      <rPr>
        <sz val="10"/>
        <rFont val="Bookman Old Style"/>
        <family val="1"/>
      </rPr>
      <t>UNLOADING of Conductor drums</t>
    </r>
  </si>
  <si>
    <r>
      <rPr>
        <sz val="10"/>
        <rFont val="Bookman Old Style"/>
        <family val="1"/>
      </rPr>
      <t>SWR10509</t>
    </r>
  </si>
  <si>
    <t>Erection of OH Lines including AB Cable (33KV, 11KV, LT)
Erection of pole in position, aligning and setting to work, fixing of cross arms and top clamps, earthing of supports, back filling with earth and stones properly ramming including transport of materials from road side to location excluding pit excavation
Errection of 11 M long PSCC pole</t>
  </si>
  <si>
    <r>
      <rPr>
        <sz val="10"/>
        <rFont val="Bookman Old Style"/>
        <family val="1"/>
      </rPr>
      <t>SWR10978</t>
    </r>
  </si>
  <si>
    <t>Erection of OH Lines including AB Cable (33KV, 11KV, LT)
Erection of pole in position, aligning and setting to work, fixing of cross arms and top clamps, earthing of supports, back filling with earth and stones properly ramming including transport of materials from road side to location excluding pit 
excavation
Erec of 9.1 Mts PSCC poles for stuts</t>
  </si>
  <si>
    <r>
      <rPr>
        <sz val="10"/>
        <rFont val="Bookman Old Style"/>
        <family val="1"/>
      </rPr>
      <t>SWR11083</t>
    </r>
  </si>
  <si>
    <r>
      <rPr>
        <sz val="10"/>
        <rFont val="Bookman Old Style"/>
        <family val="1"/>
      </rPr>
      <t>SWR10112</t>
    </r>
  </si>
  <si>
    <r>
      <rPr>
        <sz val="10"/>
        <rFont val="Bookman Old Style"/>
        <family val="1"/>
      </rPr>
      <t>SWR10113</t>
    </r>
  </si>
  <si>
    <r>
      <rPr>
        <sz val="10"/>
        <rFont val="Bookman Old Style"/>
        <family val="1"/>
      </rPr>
      <t>SWR10356</t>
    </r>
  </si>
  <si>
    <t>Coping &amp; Muffing-Iron Pole
Coping of 1.5'x1.5'x1 with 1:8 slope Using form boxes
(0.031Cumt.)</t>
  </si>
  <si>
    <r>
      <rPr>
        <sz val="10"/>
        <rFont val="Bookman Old Style"/>
        <family val="1"/>
      </rPr>
      <t>SWR11890</t>
    </r>
  </si>
  <si>
    <r>
      <rPr>
        <sz val="10"/>
        <rFont val="Bookman Old Style"/>
        <family val="1"/>
      </rPr>
      <t>SWR10393</t>
    </r>
  </si>
  <si>
    <t>Paving out and stringing of conductor by providing temporary stays, tensioning, sagging correctly, fixing strain points, transferring to pin points binding, keeping stifner, rectification of poles, guys and jumpering etc., including transport of material from road side to location.
Stringing 100sqmm 33/11kv Line 3 Cond SC</t>
  </si>
  <si>
    <r>
      <rPr>
        <sz val="10"/>
        <rFont val="Bookman Old Style"/>
        <family val="1"/>
      </rPr>
      <t>SWR10366</t>
    </r>
  </si>
  <si>
    <r>
      <rPr>
        <sz val="10"/>
        <rFont val="Bookman Old Style"/>
        <family val="1"/>
      </rPr>
      <t>SWR10704</t>
    </r>
  </si>
  <si>
    <t>Formation of Cut point for 11 KV Single Circuit line excluding pole erection and stays
Formatn of Horiz Cut point for 11KV line</t>
  </si>
  <si>
    <r>
      <rPr>
        <sz val="10"/>
        <rFont val="Bookman Old Style"/>
        <family val="1"/>
      </rPr>
      <t>SWR10653</t>
    </r>
  </si>
  <si>
    <t>Formation of Cut point for 11 KV Double circuit line excluding pole erection and stays</t>
  </si>
  <si>
    <r>
      <rPr>
        <sz val="10"/>
        <rFont val="Bookman Old Style"/>
        <family val="1"/>
      </rPr>
      <t>SWR10467</t>
    </r>
  </si>
  <si>
    <r>
      <rPr>
        <sz val="10"/>
        <rFont val="Bookman Old Style"/>
        <family val="1"/>
      </rPr>
      <t>SWR10320</t>
    </r>
  </si>
  <si>
    <t>11KV side arm 75x40mm Channel 65x65x6mm Angle-Fabrication</t>
  </si>
  <si>
    <r>
      <rPr>
        <sz val="10"/>
        <rFont val="Bookman Old Style"/>
        <family val="1"/>
      </rPr>
      <t>SWR11720</t>
    </r>
  </si>
  <si>
    <r>
      <rPr>
        <sz val="10"/>
        <rFont val="Bookman Old Style"/>
        <family val="1"/>
      </rPr>
      <t>Cutting Charges for MS chanl 100x50mm</t>
    </r>
  </si>
  <si>
    <r>
      <rPr>
        <sz val="10"/>
        <rFont val="Bookman Old Style"/>
        <family val="1"/>
      </rPr>
      <t>SWR10294</t>
    </r>
  </si>
  <si>
    <r>
      <rPr>
        <sz val="10"/>
        <rFont val="Bookman Old Style"/>
        <family val="1"/>
      </rPr>
      <t>SWR10307</t>
    </r>
  </si>
  <si>
    <r>
      <rPr>
        <sz val="10"/>
        <rFont val="Bookman Old Style"/>
        <family val="1"/>
      </rPr>
      <t>SMR11683</t>
    </r>
  </si>
  <si>
    <r>
      <rPr>
        <sz val="10"/>
        <rFont val="Bookman Old Style"/>
        <family val="1"/>
      </rPr>
      <t>SMR11684</t>
    </r>
  </si>
  <si>
    <r>
      <rPr>
        <sz val="10"/>
        <rFont val="Bookman Old Style"/>
        <family val="1"/>
      </rPr>
      <t>SWR10856</t>
    </r>
  </si>
  <si>
    <r>
      <rPr>
        <sz val="10"/>
        <rFont val="Bookman Old Style"/>
        <family val="1"/>
      </rPr>
      <t>SWR11850</t>
    </r>
  </si>
  <si>
    <r>
      <rPr>
        <sz val="10"/>
        <rFont val="Bookman Old Style"/>
        <family val="1"/>
      </rPr>
      <t>Erect-Extn of 3M for M+3 Tower GALV</t>
    </r>
  </si>
  <si>
    <r>
      <rPr>
        <sz val="10"/>
        <rFont val="Bookman Old Style"/>
        <family val="1"/>
      </rPr>
      <t>SWR11851</t>
    </r>
  </si>
  <si>
    <t>Excavation &amp; laying of UG Cable (Six Run )
Laying of LT UG Cable
Laying of XLPE UG cable Six Run including excavation of trench of size 1050mm wide to 1200mm wide as per the site conditions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(Second,third or more cable laying cost not Included) depth of the trench LT-0.85 mts, 11 KV-1.05Mtrs &amp; 33 KV - 1.20 mtrs.
Across the CC/ BT road crossing multi layer road requiring compressor (excluding the cost of Hume pipe)
Lay-6R 11KV 3x300sqmm UG Cb CC/BT RdCrsg</t>
  </si>
  <si>
    <r>
      <rPr>
        <sz val="10"/>
        <rFont val="Bookman Old Style"/>
        <family val="1"/>
      </rPr>
      <t>SWR12074</t>
    </r>
  </si>
  <si>
    <t>Excavation &amp; laying of UG Cable (Double Run)
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Across the CC/ BT road crossing multi layer road requiring compressor (excluding
the cost of Hume pipe)
Lay-DR 11KV 3x300sqmm UG Cb CC/BT RdCrsg</t>
  </si>
  <si>
    <r>
      <rPr>
        <sz val="10"/>
        <rFont val="Bookman Old Style"/>
        <family val="1"/>
      </rPr>
      <t>SWR11989</t>
    </r>
  </si>
  <si>
    <r>
      <rPr>
        <sz val="10"/>
        <rFont val="Bookman Old Style"/>
        <family val="1"/>
      </rPr>
      <t>SWR10454</t>
    </r>
  </si>
  <si>
    <t>End Termination of AB cable (each lead):
Supply of 11KV 3x185+70sq.mm/ 3x70+70sq.mm/3x35+35sq.mm AB cable end Kits 
Supply of 11KV AB cable end kits</t>
  </si>
  <si>
    <r>
      <rPr>
        <sz val="10"/>
        <rFont val="Bookman Old Style"/>
        <family val="1"/>
      </rPr>
      <t>SMR11504</t>
    </r>
  </si>
  <si>
    <t>Straight through joints of AB cable (each lead)
Supply and ere Straight line Asmbly kits</t>
  </si>
  <si>
    <r>
      <rPr>
        <sz val="10"/>
        <rFont val="Bookman Old Style"/>
        <family val="1"/>
      </rPr>
      <t>SWR10672</t>
    </r>
  </si>
  <si>
    <t>Straight through joints of AB cable (each lead)
Supply and ere Angle line Asmbly kits</t>
  </si>
  <si>
    <r>
      <rPr>
        <sz val="10"/>
        <rFont val="Bookman Old Style"/>
        <family val="1"/>
      </rPr>
      <t>SWR10673</t>
    </r>
  </si>
  <si>
    <r>
      <rPr>
        <sz val="10"/>
        <rFont val="Bookman Old Style"/>
        <family val="1"/>
      </rPr>
      <t>End Termnatn of AB cable 120 to 185 Sqmm</t>
    </r>
  </si>
  <si>
    <r>
      <rPr>
        <sz val="10"/>
        <rFont val="Bookman Old Style"/>
        <family val="1"/>
      </rPr>
      <t>SWR10667</t>
    </r>
  </si>
  <si>
    <t>S&amp;Erect-T-Branch kit</t>
  </si>
  <si>
    <r>
      <rPr>
        <sz val="10"/>
        <rFont val="Bookman Old Style"/>
        <family val="1"/>
      </rPr>
      <t>SWR24971</t>
    </r>
  </si>
  <si>
    <r>
      <rPr>
        <sz val="10"/>
        <rFont val="Bookman Old Style"/>
        <family val="1"/>
      </rPr>
      <t>Erection of Assemble Kit for 'T' Branche</t>
    </r>
  </si>
  <si>
    <r>
      <rPr>
        <sz val="10"/>
        <rFont val="Bookman Old Style"/>
        <family val="1"/>
      </rPr>
      <t>SWR10671</t>
    </r>
  </si>
  <si>
    <t>Supply and Erection of I Hook and Suspension Hook
Supply- I Hook</t>
  </si>
  <si>
    <r>
      <rPr>
        <sz val="10"/>
        <rFont val="Bookman Old Style"/>
        <family val="1"/>
      </rPr>
      <t>SMR12099</t>
    </r>
  </si>
  <si>
    <t>Supply and Erection of I Hook and Suspension Hook
Erection- I Hook</t>
  </si>
  <si>
    <r>
      <rPr>
        <sz val="10"/>
        <rFont val="Bookman Old Style"/>
        <family val="1"/>
      </rPr>
      <t>SWR12099</t>
    </r>
  </si>
  <si>
    <r>
      <rPr>
        <sz val="10"/>
        <rFont val="Bookman Old Style"/>
        <family val="1"/>
      </rPr>
      <t>SMR11488</t>
    </r>
  </si>
  <si>
    <r>
      <rPr>
        <sz val="10"/>
        <rFont val="Bookman Old Style"/>
        <family val="1"/>
      </rPr>
      <t>SMR40133</t>
    </r>
  </si>
  <si>
    <r>
      <rPr>
        <sz val="10"/>
        <rFont val="Bookman Old Style"/>
        <family val="1"/>
      </rPr>
      <t>Cut-Tree Branch(LT/11/33)&amp;Trnsprt Debris</t>
    </r>
  </si>
  <si>
    <r>
      <rPr>
        <sz val="10"/>
        <rFont val="Bookman Old Style"/>
        <family val="1"/>
      </rPr>
      <t>SWR23200</t>
    </r>
  </si>
  <si>
    <r>
      <rPr>
        <sz val="10"/>
        <rFont val="Bookman Old Style"/>
        <family val="1"/>
      </rPr>
      <t>Plastering 2 coats, 20/16 mm (1:6)/(1:4)</t>
    </r>
  </si>
  <si>
    <r>
      <rPr>
        <sz val="10"/>
        <rFont val="Bookman Old Style"/>
        <family val="1"/>
      </rPr>
      <t>SWR10862</t>
    </r>
  </si>
  <si>
    <r>
      <rPr>
        <sz val="10"/>
        <rFont val="Bookman Old Style"/>
        <family val="1"/>
      </rPr>
      <t>SWR11089</t>
    </r>
  </si>
  <si>
    <r>
      <rPr>
        <sz val="10"/>
        <rFont val="Bookman Old Style"/>
        <family val="1"/>
      </rPr>
      <t>SWR11266</t>
    </r>
  </si>
  <si>
    <r>
      <rPr>
        <sz val="10"/>
        <rFont val="Bookman Old Style"/>
        <family val="1"/>
      </rPr>
      <t>SWR10642</t>
    </r>
  </si>
  <si>
    <r>
      <rPr>
        <sz val="10"/>
        <rFont val="Bookman Old Style"/>
        <family val="1"/>
      </rPr>
      <t>SMR40009</t>
    </r>
  </si>
  <si>
    <r>
      <rPr>
        <sz val="10"/>
        <rFont val="Bookman Old Style"/>
        <family val="1"/>
      </rPr>
      <t>SWR10877</t>
    </r>
  </si>
  <si>
    <r>
      <rPr>
        <sz val="10"/>
        <rFont val="Bookman Old Style"/>
        <family val="1"/>
      </rPr>
      <t>SMR40010</t>
    </r>
  </si>
  <si>
    <r>
      <rPr>
        <sz val="10"/>
        <rFont val="Bookman Old Style"/>
        <family val="1"/>
      </rPr>
      <t>SWR10879</t>
    </r>
  </si>
  <si>
    <r>
      <rPr>
        <sz val="10"/>
        <rFont val="Bookman Old Style"/>
        <family val="1"/>
      </rPr>
      <t>Load-11/33KV XLPE UG Cable for all sizes</t>
    </r>
  </si>
  <si>
    <r>
      <rPr>
        <sz val="10"/>
        <rFont val="Bookman Old Style"/>
        <family val="1"/>
      </rPr>
      <t>SWR11230</t>
    </r>
  </si>
  <si>
    <r>
      <rPr>
        <sz val="10"/>
        <rFont val="Bookman Old Style"/>
        <family val="1"/>
      </rPr>
      <t>Unload-11/33KV XLPE UG Cable all sizes</t>
    </r>
  </si>
  <si>
    <r>
      <rPr>
        <sz val="10"/>
        <rFont val="Bookman Old Style"/>
        <family val="1"/>
      </rPr>
      <t>SWR11231</t>
    </r>
  </si>
  <si>
    <r>
      <rPr>
        <sz val="10"/>
        <rFont val="Bookman Old Style"/>
        <family val="1"/>
      </rPr>
      <t>SWR11860</t>
    </r>
  </si>
  <si>
    <t>S-Suspension Clamp Assembly &amp; Eye Hook-M</t>
  </si>
  <si>
    <r>
      <rPr>
        <sz val="10"/>
        <rFont val="Bookman Old Style"/>
        <family val="1"/>
      </rPr>
      <t>SMR11492</t>
    </r>
  </si>
  <si>
    <t>Erect-Suspension Clamp Assbl &amp;Eye Hook</t>
  </si>
  <si>
    <r>
      <rPr>
        <sz val="10"/>
        <rFont val="Bookman Old Style"/>
        <family val="1"/>
      </rPr>
      <t>SWR12512</t>
    </r>
  </si>
  <si>
    <r>
      <rPr>
        <sz val="10"/>
        <rFont val="Bookman Old Style"/>
        <family val="1"/>
      </rPr>
      <t>SWR20612</t>
    </r>
  </si>
  <si>
    <t>Supply- Suspension Hook</t>
  </si>
  <si>
    <r>
      <rPr>
        <sz val="10"/>
        <rFont val="Bookman Old Style"/>
        <family val="1"/>
      </rPr>
      <t>SMR12100</t>
    </r>
  </si>
  <si>
    <t>Erection- Suspension Hook</t>
  </si>
  <si>
    <r>
      <rPr>
        <sz val="10"/>
        <rFont val="Bookman Old Style"/>
        <family val="1"/>
      </rPr>
      <t>SWR12100</t>
    </r>
  </si>
  <si>
    <r>
      <rPr>
        <sz val="10"/>
        <rFont val="Bookman Old Style"/>
        <family val="1"/>
      </rPr>
      <t>SWR11040</t>
    </r>
  </si>
  <si>
    <r>
      <rPr>
        <sz val="10"/>
        <rFont val="Bookman Old Style"/>
        <family val="1"/>
      </rPr>
      <t>SWR10881</t>
    </r>
  </si>
  <si>
    <r>
      <rPr>
        <sz val="10"/>
        <rFont val="Bookman Old Style"/>
        <family val="1"/>
      </rPr>
      <t>SWR12331</t>
    </r>
  </si>
  <si>
    <r>
      <rPr>
        <sz val="10"/>
        <rFont val="Bookman Old Style"/>
        <family val="1"/>
      </rPr>
      <t>SWR10867</t>
    </r>
  </si>
  <si>
    <t>Loading of 11 KV AB Cable (XLPE) 3 Core upto 500 Mts. Drum (including Accessories )</t>
  </si>
  <si>
    <r>
      <rPr>
        <sz val="10"/>
        <rFont val="Bookman Old Style"/>
        <family val="1"/>
      </rPr>
      <t>SWR12413</t>
    </r>
  </si>
  <si>
    <t>Un loading of 11 KV AB Cable (XLPE) 3 Core upto 500 Mts. Drum (including Accessories )</t>
  </si>
  <si>
    <r>
      <rPr>
        <sz val="10"/>
        <rFont val="Bookman Old Style"/>
        <family val="1"/>
      </rPr>
      <t>SWR12431</t>
    </r>
  </si>
  <si>
    <r>
      <rPr>
        <sz val="10"/>
        <rFont val="Bookman Old Style"/>
        <family val="1"/>
      </rPr>
      <t>Labour for Fixing of all types of clamps</t>
    </r>
  </si>
  <si>
    <r>
      <rPr>
        <sz val="10"/>
        <rFont val="Bookman Old Style"/>
        <family val="1"/>
      </rPr>
      <t>SWR10917</t>
    </r>
  </si>
  <si>
    <t>GST 18%</t>
  </si>
  <si>
    <t>Total services cost</t>
  </si>
  <si>
    <t xml:space="preserve"> Memo.No.CE/MP/GR.HYD/F./D.No.703/24-25, Dt:16.08.2024.</t>
  </si>
  <si>
    <t>WBS No. S-1667-13-07-01-01-001</t>
  </si>
  <si>
    <t xml:space="preserve">Earth Work Mass Excavation   (hard rock) to a depth as directed, in soils such as hard rock requiring blasting in prohibited area and all conditions such as dry, wet, slurry etc.and in dense or hard soils, disposal and depositing of excavated soil  with intial lead of 10 mt and intial lift of 2m  or as directed, including cost and conveyance of all materials, ramping and lifting of materials, and labour charges, hire charges of machinery, tools &amp; plants, bailing of water    ( either sub soil water, stoMts water, rain water, surface water or of any kind) if any at any stage of work until all works below ground level is finished to the satisfaction ,and from work such as shoring, timbering, strutting with required supports etc. for the work and removal of form work after completion of work etc all complete as directed by  the engineer-incharge. </t>
  </si>
  <si>
    <t>SWR33018</t>
  </si>
  <si>
    <t>Supply &amp; filling of structural steel angles etc</t>
  </si>
  <si>
    <t>Job</t>
  </si>
  <si>
    <t>Drill-165mm Bore Well 0 to 90M</t>
  </si>
  <si>
    <t>RCC- Lintels doors</t>
  </si>
  <si>
    <t>RCC- Sunshades 600mm wide and 75mm thick</t>
  </si>
  <si>
    <t xml:space="preserve">RCC-  Roof Slab for Control Room                     </t>
  </si>
  <si>
    <t>Supplying and Fixing of European Water Closet of 1st Quality</t>
  </si>
  <si>
    <t>Total amount</t>
  </si>
  <si>
    <t>Civil Total amount</t>
  </si>
  <si>
    <t>total Electrical+ civil schedule amount without GST</t>
  </si>
  <si>
    <t>Grand Toatl with GST</t>
  </si>
</sst>
</file>

<file path=xl/styles.xml><?xml version="1.0" encoding="utf-8"?>
<styleSheet xmlns="http://schemas.openxmlformats.org/spreadsheetml/2006/main">
  <numFmts count="7">
    <numFmt numFmtId="164" formatCode="#,##0.000"/>
    <numFmt numFmtId="165" formatCode="0.000"/>
    <numFmt numFmtId="166" formatCode="0.0"/>
    <numFmt numFmtId="167" formatCode="###0;###0"/>
    <numFmt numFmtId="168" formatCode="###0.000;###0.000"/>
    <numFmt numFmtId="169" formatCode="#,##0;#,##0"/>
    <numFmt numFmtId="170" formatCode="#,##0.000;#,##0.000"/>
  </numFmts>
  <fonts count="85">
    <font>
      <sz val="11"/>
      <color theme="1"/>
      <name val="Calibri"/>
      <family val="2"/>
      <scheme val="minor"/>
    </font>
    <font>
      <sz val="10"/>
      <name val="Arial"/>
      <family val="2"/>
    </font>
    <font>
      <sz val="10"/>
      <name val="Arial"/>
      <family val="2"/>
    </font>
    <font>
      <sz val="10"/>
      <name val="Helv"/>
      <charset val="204"/>
    </font>
    <font>
      <sz val="11"/>
      <name val="Times New Roman"/>
      <family val="1"/>
    </font>
    <font>
      <sz val="11"/>
      <name val="Calibri"/>
      <family val="2"/>
      <scheme val="minor"/>
    </font>
    <font>
      <b/>
      <sz val="11"/>
      <name val="Calibri"/>
      <family val="2"/>
      <scheme val="minor"/>
    </font>
    <font>
      <sz val="12"/>
      <name val="Times New Roman"/>
      <family val="1"/>
    </font>
    <font>
      <b/>
      <sz val="12"/>
      <name val="Times New Roman"/>
      <family val="1"/>
    </font>
    <font>
      <b/>
      <u/>
      <sz val="12"/>
      <name val="Times New Roman"/>
      <family val="1"/>
    </font>
    <font>
      <b/>
      <sz val="11"/>
      <name val="Times New Roman"/>
      <family val="1"/>
    </font>
    <font>
      <b/>
      <sz val="10"/>
      <name val="Times New Roman"/>
      <family val="1"/>
    </font>
    <font>
      <sz val="10"/>
      <name val="Times New Roman"/>
      <family val="1"/>
    </font>
    <font>
      <sz val="12"/>
      <name val="Calibri"/>
      <family val="2"/>
      <scheme val="minor"/>
    </font>
    <font>
      <b/>
      <sz val="16"/>
      <name val="Arial Black"/>
      <family val="2"/>
    </font>
    <font>
      <sz val="11"/>
      <color indexed="10"/>
      <name val="Calibri"/>
      <family val="2"/>
      <scheme val="minor"/>
    </font>
    <font>
      <b/>
      <sz val="12"/>
      <name val="Calibri"/>
      <family val="2"/>
      <scheme val="minor"/>
    </font>
    <font>
      <b/>
      <sz val="11"/>
      <color indexed="8"/>
      <name val="Times New Roman"/>
      <family val="1"/>
    </font>
    <font>
      <sz val="11"/>
      <color indexed="8"/>
      <name val="Times New Roman"/>
      <family val="1"/>
    </font>
    <font>
      <sz val="11"/>
      <color theme="1"/>
      <name val="Book Antiqua"/>
      <family val="1"/>
    </font>
    <font>
      <sz val="11"/>
      <name val="Book Antiqua"/>
      <family val="1"/>
    </font>
    <font>
      <sz val="11"/>
      <color indexed="8"/>
      <name val="Book Antiqua"/>
      <family val="1"/>
    </font>
    <font>
      <sz val="11"/>
      <color rgb="FF000000"/>
      <name val="Times New Roman"/>
      <family val="1"/>
    </font>
    <font>
      <sz val="11"/>
      <color theme="1"/>
      <name val="Times New Roman"/>
      <family val="1"/>
    </font>
    <font>
      <sz val="10"/>
      <name val="Arial MT"/>
    </font>
    <font>
      <sz val="9"/>
      <name val="Arial MT"/>
    </font>
    <font>
      <sz val="10"/>
      <color theme="1"/>
      <name val="Arial"/>
      <family val="2"/>
    </font>
    <font>
      <sz val="9"/>
      <color theme="1"/>
      <name val="Calibri"/>
      <family val="2"/>
      <scheme val="minor"/>
    </font>
    <font>
      <sz val="10"/>
      <color rgb="FFFF0000"/>
      <name val="Arial"/>
      <family val="2"/>
    </font>
    <font>
      <sz val="10"/>
      <color rgb="FF000000"/>
      <name val="Arial MT"/>
      <family val="2"/>
    </font>
    <font>
      <sz val="10"/>
      <color theme="1"/>
      <name val="Calibri"/>
      <family val="2"/>
      <scheme val="minor"/>
    </font>
    <font>
      <sz val="12"/>
      <color theme="1"/>
      <name val="Calibri"/>
      <family val="2"/>
      <scheme val="minor"/>
    </font>
    <font>
      <b/>
      <sz val="11"/>
      <color indexed="8"/>
      <name val="Book Antiqua"/>
      <family val="1"/>
    </font>
    <font>
      <sz val="10"/>
      <color theme="1"/>
      <name val="Book Antiqua"/>
      <family val="1"/>
    </font>
    <font>
      <b/>
      <sz val="14"/>
      <color indexed="8"/>
      <name val="Times New Roman"/>
      <family val="1"/>
    </font>
    <font>
      <b/>
      <sz val="10"/>
      <name val="Book Antiqua"/>
      <family val="1"/>
    </font>
    <font>
      <sz val="10"/>
      <name val="Book Antiqua"/>
      <family val="1"/>
    </font>
    <font>
      <sz val="12"/>
      <color theme="1"/>
      <name val="Times New Roman"/>
      <family val="1"/>
    </font>
    <font>
      <b/>
      <sz val="12"/>
      <color theme="1"/>
      <name val="Times New Roman"/>
      <family val="1"/>
    </font>
    <font>
      <sz val="16"/>
      <color indexed="8"/>
      <name val="Times New Roman"/>
      <family val="1"/>
    </font>
    <font>
      <b/>
      <sz val="22"/>
      <color indexed="8"/>
      <name val="Times New Roman"/>
      <family val="1"/>
    </font>
    <font>
      <b/>
      <sz val="26"/>
      <color indexed="8"/>
      <name val="Times New Roman"/>
      <family val="1"/>
    </font>
    <font>
      <sz val="22"/>
      <color indexed="8"/>
      <name val="Times New Roman"/>
      <family val="1"/>
    </font>
    <font>
      <b/>
      <sz val="22"/>
      <name val="Times New Roman"/>
      <family val="1"/>
    </font>
    <font>
      <sz val="22"/>
      <color theme="1"/>
      <name val="Calibri"/>
      <family val="2"/>
      <scheme val="minor"/>
    </font>
    <font>
      <sz val="22"/>
      <name val="Times New Roman"/>
      <family val="1"/>
    </font>
    <font>
      <sz val="22"/>
      <color theme="1"/>
      <name val="Times New Roman"/>
      <family val="1"/>
    </font>
    <font>
      <sz val="22"/>
      <color rgb="FFFF0000"/>
      <name val="Calibri"/>
      <family val="2"/>
      <scheme val="minor"/>
    </font>
    <font>
      <sz val="22"/>
      <color rgb="FFFF0000"/>
      <name val="Times New Roman"/>
      <family val="1"/>
    </font>
    <font>
      <sz val="14"/>
      <color indexed="8"/>
      <name val="Book Antiqua"/>
      <family val="1"/>
    </font>
    <font>
      <sz val="14"/>
      <color theme="1"/>
      <name val="Book Antiqua"/>
      <family val="1"/>
    </font>
    <font>
      <sz val="14"/>
      <name val="Book Antiqua"/>
      <family val="1"/>
    </font>
    <font>
      <b/>
      <sz val="14"/>
      <color indexed="8"/>
      <name val="Book Antiqua"/>
      <family val="1"/>
    </font>
    <font>
      <b/>
      <sz val="14"/>
      <name val="Book Antiqua"/>
      <family val="1"/>
    </font>
    <font>
      <sz val="16"/>
      <color indexed="8"/>
      <name val="Book Antiqua"/>
      <family val="1"/>
    </font>
    <font>
      <b/>
      <sz val="16"/>
      <name val="Book Antiqua"/>
      <family val="1"/>
    </font>
    <font>
      <b/>
      <sz val="16"/>
      <color indexed="8"/>
      <name val="Book Antiqua"/>
      <family val="1"/>
    </font>
    <font>
      <b/>
      <sz val="18"/>
      <color indexed="8"/>
      <name val="Book Antiqua"/>
      <family val="1"/>
    </font>
    <font>
      <sz val="16"/>
      <color theme="1"/>
      <name val="Book Antiqua"/>
      <family val="1"/>
    </font>
    <font>
      <b/>
      <sz val="16"/>
      <color theme="1"/>
      <name val="Book Antiqua"/>
      <family val="1"/>
    </font>
    <font>
      <b/>
      <sz val="20"/>
      <color indexed="8"/>
      <name val="Book Antiqua"/>
      <family val="1"/>
    </font>
    <font>
      <sz val="20"/>
      <color indexed="8"/>
      <name val="Book Antiqua"/>
      <family val="1"/>
    </font>
    <font>
      <b/>
      <sz val="20"/>
      <name val="Book Antiqua"/>
      <family val="1"/>
    </font>
    <font>
      <sz val="20"/>
      <color theme="1"/>
      <name val="Book Antiqua"/>
      <family val="1"/>
    </font>
    <font>
      <sz val="20"/>
      <name val="Book Antiqua"/>
      <family val="1"/>
    </font>
    <font>
      <b/>
      <sz val="20"/>
      <color theme="1"/>
      <name val="Book Antiqua"/>
      <family val="1"/>
    </font>
    <font>
      <b/>
      <sz val="14"/>
      <color theme="1"/>
      <name val="Book Antiqua"/>
      <family val="1"/>
    </font>
    <font>
      <sz val="11"/>
      <color theme="1"/>
      <name val="Calibri"/>
      <family val="2"/>
      <scheme val="minor"/>
    </font>
    <font>
      <b/>
      <sz val="13"/>
      <color theme="1"/>
      <name val="Book Antiqua"/>
      <family val="1"/>
    </font>
    <font>
      <b/>
      <sz val="12"/>
      <name val="Book Antiqua"/>
      <family val="1"/>
    </font>
    <font>
      <sz val="12"/>
      <name val="Book Antiqua"/>
      <family val="1"/>
    </font>
    <font>
      <b/>
      <sz val="10"/>
      <name val="Bookman Old Style"/>
      <family val="1"/>
    </font>
    <font>
      <sz val="10"/>
      <color rgb="FF000000"/>
      <name val="Book Antiqua"/>
      <family val="1"/>
    </font>
    <font>
      <b/>
      <sz val="10"/>
      <color theme="1"/>
      <name val="Book Antiqua"/>
      <family val="1"/>
    </font>
    <font>
      <b/>
      <sz val="15"/>
      <name val="Book Antiqua"/>
      <family val="1"/>
    </font>
    <font>
      <b/>
      <sz val="13"/>
      <name val="Book Antiqua"/>
      <family val="1"/>
    </font>
    <font>
      <sz val="10"/>
      <name val="Bookman Old Style"/>
      <family val="1"/>
    </font>
    <font>
      <sz val="10"/>
      <color theme="1"/>
      <name val="Bookman Old Style"/>
      <family val="1"/>
    </font>
    <font>
      <sz val="10"/>
      <color rgb="FF000000"/>
      <name val="Bookman Old Style"/>
      <family val="1"/>
    </font>
    <font>
      <b/>
      <sz val="12"/>
      <name val="Bookman Old Style"/>
      <family val="1"/>
    </font>
    <font>
      <b/>
      <sz val="15"/>
      <name val="Cambria"/>
      <family val="1"/>
      <scheme val="major"/>
    </font>
    <font>
      <sz val="11"/>
      <name val="Cambria"/>
      <family val="1"/>
      <scheme val="major"/>
    </font>
    <font>
      <sz val="11"/>
      <color theme="1"/>
      <name val="Cambria"/>
      <family val="1"/>
      <scheme val="major"/>
    </font>
    <font>
      <b/>
      <sz val="13"/>
      <name val="Times New Roman"/>
      <family val="1"/>
    </font>
    <font>
      <b/>
      <sz val="13"/>
      <name val="Cambria"/>
      <family val="1"/>
      <scheme val="maj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2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indexed="64"/>
      </right>
      <top style="thin">
        <color indexed="64"/>
      </top>
      <bottom style="thin">
        <color indexed="64"/>
      </bottom>
      <diagonal/>
    </border>
    <border>
      <left style="thin">
        <color rgb="FF000000"/>
      </left>
      <right style="thin">
        <color rgb="FF000000"/>
      </right>
      <top style="thin">
        <color indexed="64"/>
      </top>
      <bottom style="thin">
        <color rgb="FF000000"/>
      </bottom>
      <diagonal/>
    </border>
    <border>
      <left style="thin">
        <color rgb="FF000000"/>
      </left>
      <right/>
      <top style="thin">
        <color rgb="FF000000"/>
      </top>
      <bottom/>
      <diagonal/>
    </border>
    <border>
      <left style="thin">
        <color indexed="64"/>
      </left>
      <right/>
      <top style="thin">
        <color indexed="64"/>
      </top>
      <bottom/>
      <diagonal/>
    </border>
  </borders>
  <cellStyleXfs count="12">
    <xf numFmtId="0" fontId="0" fillId="0" borderId="0"/>
    <xf numFmtId="0" fontId="1" fillId="0" borderId="0"/>
    <xf numFmtId="0" fontId="2" fillId="0" borderId="0"/>
    <xf numFmtId="0" fontId="1" fillId="0" borderId="0"/>
    <xf numFmtId="0" fontId="3" fillId="0" borderId="0"/>
    <xf numFmtId="0" fontId="3" fillId="0" borderId="0"/>
    <xf numFmtId="0" fontId="1" fillId="0" borderId="0"/>
    <xf numFmtId="0" fontId="1" fillId="0" borderId="0"/>
    <xf numFmtId="0" fontId="67" fillId="0" borderId="0"/>
    <xf numFmtId="0" fontId="1" fillId="0" borderId="0"/>
    <xf numFmtId="0" fontId="67" fillId="0" borderId="0"/>
    <xf numFmtId="0" fontId="1" fillId="0" borderId="0"/>
  </cellStyleXfs>
  <cellXfs count="780">
    <xf numFmtId="0" fontId="0" fillId="0" borderId="0" xfId="0"/>
    <xf numFmtId="0" fontId="7" fillId="0" borderId="0" xfId="0" applyFont="1" applyAlignment="1">
      <alignment horizontal="center" vertical="center" wrapText="1"/>
    </xf>
    <xf numFmtId="0" fontId="10" fillId="0" borderId="4" xfId="1" applyFont="1" applyBorder="1" applyAlignment="1">
      <alignment horizontal="center" vertical="center" wrapText="1"/>
    </xf>
    <xf numFmtId="0" fontId="8" fillId="0" borderId="4" xfId="1" applyFont="1" applyBorder="1" applyAlignment="1">
      <alignment horizontal="center" vertical="center" wrapText="1"/>
    </xf>
    <xf numFmtId="0" fontId="11" fillId="0" borderId="4" xfId="1"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4" xfId="0" applyFont="1" applyFill="1" applyBorder="1" applyAlignment="1">
      <alignment horizontal="center" vertical="center"/>
    </xf>
    <xf numFmtId="0" fontId="7" fillId="0" borderId="4" xfId="0" applyFont="1" applyFill="1" applyBorder="1" applyAlignment="1">
      <alignment horizontal="left" vertical="top" wrapText="1"/>
    </xf>
    <xf numFmtId="4" fontId="7" fillId="0" borderId="4" xfId="0" applyNumberFormat="1" applyFont="1" applyFill="1" applyBorder="1" applyAlignment="1">
      <alignment horizontal="center" vertical="center"/>
    </xf>
    <xf numFmtId="0" fontId="4" fillId="0" borderId="0" xfId="0" applyFont="1" applyFill="1" applyAlignment="1">
      <alignment horizontal="center" vertical="center" wrapText="1"/>
    </xf>
    <xf numFmtId="0" fontId="7" fillId="0" borderId="4" xfId="0" applyFont="1" applyFill="1" applyBorder="1" applyAlignment="1">
      <alignment horizontal="left" vertical="center" wrapText="1"/>
    </xf>
    <xf numFmtId="0" fontId="7" fillId="2" borderId="4" xfId="0" applyFont="1" applyFill="1" applyBorder="1" applyAlignment="1">
      <alignment vertical="center" wrapText="1"/>
    </xf>
    <xf numFmtId="3" fontId="7" fillId="0" borderId="4" xfId="0" applyNumberFormat="1" applyFont="1" applyFill="1" applyBorder="1" applyAlignment="1">
      <alignment horizontal="center" vertical="center"/>
    </xf>
    <xf numFmtId="0" fontId="4" fillId="0" borderId="4" xfId="0" applyFont="1" applyFill="1" applyBorder="1" applyAlignment="1">
      <alignment vertical="center" wrapText="1"/>
    </xf>
    <xf numFmtId="0" fontId="7" fillId="2" borderId="4" xfId="0" applyFont="1" applyFill="1" applyBorder="1" applyAlignment="1">
      <alignment vertical="top" wrapText="1"/>
    </xf>
    <xf numFmtId="0" fontId="7" fillId="2" borderId="4" xfId="0" applyFont="1" applyFill="1" applyBorder="1" applyAlignment="1">
      <alignment horizontal="left" vertical="top" wrapText="1"/>
    </xf>
    <xf numFmtId="0" fontId="7" fillId="0" borderId="1" xfId="0" applyFont="1" applyFill="1" applyBorder="1" applyAlignment="1">
      <alignment horizontal="center" vertical="center" wrapText="1"/>
    </xf>
    <xf numFmtId="0" fontId="4" fillId="0" borderId="0" xfId="0" applyFont="1" applyAlignment="1">
      <alignment horizontal="left" vertical="center" wrapText="1"/>
    </xf>
    <xf numFmtId="0" fontId="4" fillId="0" borderId="0" xfId="0" applyFont="1" applyFill="1" applyAlignment="1">
      <alignment vertical="center" wrapText="1"/>
    </xf>
    <xf numFmtId="0" fontId="13" fillId="0" borderId="0" xfId="0" applyFont="1" applyAlignment="1">
      <alignment horizontal="center" vertical="center" wrapText="1"/>
    </xf>
    <xf numFmtId="0" fontId="5" fillId="0" borderId="0" xfId="0" applyFont="1" applyAlignment="1">
      <alignment horizontal="center" vertical="center" wrapText="1"/>
    </xf>
    <xf numFmtId="0" fontId="15" fillId="0" borderId="0" xfId="0" applyFont="1" applyAlignment="1">
      <alignment horizontal="center" vertical="center" wrapText="1"/>
    </xf>
    <xf numFmtId="0" fontId="16" fillId="0" borderId="4" xfId="0" applyFont="1" applyBorder="1" applyAlignment="1">
      <alignment horizontal="center" vertical="center" wrapText="1"/>
    </xf>
    <xf numFmtId="0" fontId="11" fillId="0" borderId="4" xfId="1" applyFont="1" applyBorder="1" applyAlignment="1">
      <alignment horizontal="center" vertical="center" wrapText="1"/>
    </xf>
    <xf numFmtId="0" fontId="10" fillId="0" borderId="4" xfId="1" applyFont="1" applyFill="1" applyBorder="1" applyAlignment="1">
      <alignment horizontal="center" vertical="center" wrapText="1"/>
    </xf>
    <xf numFmtId="2" fontId="10" fillId="0" borderId="4" xfId="1" applyNumberFormat="1" applyFont="1" applyFill="1" applyBorder="1" applyAlignment="1">
      <alignment horizontal="center" vertical="center" wrapText="1"/>
    </xf>
    <xf numFmtId="2" fontId="10" fillId="0" borderId="4" xfId="1" applyNumberFormat="1" applyFont="1" applyBorder="1" applyAlignment="1">
      <alignment horizontal="center" vertical="center" wrapText="1"/>
    </xf>
    <xf numFmtId="0" fontId="4" fillId="0" borderId="4" xfId="0" applyFont="1" applyFill="1" applyBorder="1" applyAlignment="1">
      <alignment horizontal="center" vertical="center" wrapText="1"/>
    </xf>
    <xf numFmtId="0" fontId="5" fillId="0" borderId="0" xfId="0" applyFont="1" applyFill="1" applyAlignment="1">
      <alignment horizontal="center" vertical="center" wrapText="1"/>
    </xf>
    <xf numFmtId="0" fontId="5" fillId="0" borderId="0" xfId="0" applyFont="1" applyFill="1" applyAlignment="1">
      <alignment horizontal="center" vertical="top" wrapText="1"/>
    </xf>
    <xf numFmtId="0" fontId="4" fillId="0" borderId="4" xfId="0" applyFont="1" applyFill="1" applyBorder="1" applyAlignment="1">
      <alignment horizontal="left" vertical="center" wrapText="1"/>
    </xf>
    <xf numFmtId="2" fontId="7" fillId="0" borderId="4" xfId="0" applyNumberFormat="1" applyFont="1" applyFill="1" applyBorder="1" applyAlignment="1">
      <alignment horizontal="center" vertical="center"/>
    </xf>
    <xf numFmtId="0" fontId="4" fillId="0" borderId="4" xfId="0" applyFont="1" applyFill="1" applyBorder="1" applyAlignment="1">
      <alignment vertical="top" wrapText="1"/>
    </xf>
    <xf numFmtId="0" fontId="4" fillId="0" borderId="2" xfId="0" applyFont="1" applyFill="1" applyBorder="1" applyAlignment="1">
      <alignment horizontal="center" vertical="center" wrapText="1"/>
    </xf>
    <xf numFmtId="0" fontId="4" fillId="0" borderId="4" xfId="0" applyFont="1" applyFill="1" applyBorder="1" applyAlignment="1">
      <alignment vertical="center"/>
    </xf>
    <xf numFmtId="0" fontId="7" fillId="0" borderId="4" xfId="6" applyFont="1" applyFill="1" applyBorder="1" applyAlignment="1">
      <alignment horizontal="left" vertical="center" wrapText="1"/>
    </xf>
    <xf numFmtId="0" fontId="7" fillId="0" borderId="4" xfId="6" applyFont="1" applyFill="1" applyBorder="1" applyAlignment="1">
      <alignment horizontal="left" vertical="top" wrapText="1"/>
    </xf>
    <xf numFmtId="0" fontId="7" fillId="0" borderId="4" xfId="3" applyFont="1" applyFill="1" applyBorder="1" applyAlignment="1">
      <alignment horizontal="left" vertical="top" wrapText="1"/>
    </xf>
    <xf numFmtId="0" fontId="12" fillId="0" borderId="4" xfId="0" applyFont="1" applyFill="1" applyBorder="1" applyAlignment="1">
      <alignment vertical="center" wrapText="1"/>
    </xf>
    <xf numFmtId="0" fontId="4" fillId="0" borderId="3" xfId="0" applyFont="1" applyFill="1" applyBorder="1" applyAlignment="1">
      <alignment horizontal="center" vertical="center" wrapText="1"/>
    </xf>
    <xf numFmtId="4" fontId="16" fillId="0" borderId="4" xfId="0" applyNumberFormat="1" applyFont="1" applyBorder="1" applyAlignment="1">
      <alignment horizontal="right" vertical="center" wrapText="1"/>
    </xf>
    <xf numFmtId="0" fontId="18" fillId="0" borderId="0" xfId="0" applyFont="1" applyAlignment="1">
      <alignment vertical="center"/>
    </xf>
    <xf numFmtId="0" fontId="19" fillId="0" borderId="4" xfId="0" applyFont="1" applyBorder="1" applyAlignment="1">
      <alignment horizontal="center" vertical="center"/>
    </xf>
    <xf numFmtId="0" fontId="0" fillId="2" borderId="4" xfId="0" applyFill="1" applyBorder="1" applyAlignment="1">
      <alignment horizontal="center" vertical="center"/>
    </xf>
    <xf numFmtId="0" fontId="20" fillId="0" borderId="4" xfId="0" applyFont="1" applyFill="1" applyBorder="1" applyAlignment="1">
      <alignment horizontal="left" vertical="center" wrapText="1"/>
    </xf>
    <xf numFmtId="0" fontId="20" fillId="0" borderId="4" xfId="1" applyFont="1" applyBorder="1" applyAlignment="1">
      <alignment horizontal="left" vertical="center" wrapText="1"/>
    </xf>
    <xf numFmtId="0" fontId="19" fillId="0" borderId="4" xfId="0" applyFont="1" applyBorder="1" applyAlignment="1">
      <alignment vertical="center" wrapText="1"/>
    </xf>
    <xf numFmtId="0" fontId="21" fillId="0" borderId="4" xfId="0" applyFont="1" applyBorder="1" applyAlignment="1">
      <alignment horizontal="left" vertical="center" wrapText="1"/>
    </xf>
    <xf numFmtId="0" fontId="20" fillId="2" borderId="4" xfId="1" applyFont="1" applyFill="1" applyBorder="1" applyAlignment="1">
      <alignment horizontal="center" vertical="center" wrapText="1"/>
    </xf>
    <xf numFmtId="0" fontId="18" fillId="0" borderId="0" xfId="0" applyFont="1" applyFill="1" applyAlignment="1">
      <alignment vertical="center"/>
    </xf>
    <xf numFmtId="0" fontId="19" fillId="0" borderId="4" xfId="0" applyFont="1" applyBorder="1" applyAlignment="1">
      <alignment wrapText="1"/>
    </xf>
    <xf numFmtId="1" fontId="22" fillId="2" borderId="4" xfId="0" applyNumberFormat="1" applyFont="1" applyFill="1" applyBorder="1" applyAlignment="1">
      <alignment horizontal="center" vertical="center" shrinkToFit="1"/>
    </xf>
    <xf numFmtId="0" fontId="21" fillId="0" borderId="4" xfId="0" applyFont="1" applyFill="1" applyBorder="1" applyAlignment="1">
      <alignment horizontal="left" vertical="center" wrapText="1"/>
    </xf>
    <xf numFmtId="0" fontId="20" fillId="2" borderId="4" xfId="0" applyFont="1" applyFill="1" applyBorder="1" applyAlignment="1">
      <alignment horizontal="left" vertical="center" wrapText="1"/>
    </xf>
    <xf numFmtId="0" fontId="20" fillId="0" borderId="4" xfId="0" applyFont="1" applyBorder="1" applyAlignment="1">
      <alignment horizontal="left" vertical="center" wrapText="1"/>
    </xf>
    <xf numFmtId="3" fontId="0" fillId="2" borderId="4" xfId="0" applyNumberFormat="1" applyFill="1" applyBorder="1" applyAlignment="1">
      <alignment horizontal="center" vertical="center"/>
    </xf>
    <xf numFmtId="0" fontId="19" fillId="0" borderId="4" xfId="0" applyFont="1" applyBorder="1" applyAlignment="1">
      <alignment horizontal="left" vertical="center" wrapText="1"/>
    </xf>
    <xf numFmtId="0" fontId="1" fillId="2" borderId="4" xfId="0" applyFont="1" applyFill="1" applyBorder="1" applyAlignment="1">
      <alignment horizontal="center" vertical="center"/>
    </xf>
    <xf numFmtId="0" fontId="5" fillId="2" borderId="4" xfId="0" applyFont="1" applyFill="1" applyBorder="1" applyAlignment="1">
      <alignment horizontal="center" vertical="center"/>
    </xf>
    <xf numFmtId="0" fontId="19" fillId="0" borderId="4" xfId="0" applyFont="1" applyBorder="1" applyAlignment="1">
      <alignment vertical="center"/>
    </xf>
    <xf numFmtId="0" fontId="19" fillId="0" borderId="4" xfId="0" applyFont="1" applyBorder="1" applyAlignment="1">
      <alignment horizontal="left" vertical="center"/>
    </xf>
    <xf numFmtId="0" fontId="19" fillId="2" borderId="4" xfId="0" applyFont="1" applyFill="1" applyBorder="1" applyAlignment="1">
      <alignment horizontal="center" vertical="center"/>
    </xf>
    <xf numFmtId="0" fontId="21" fillId="2" borderId="4" xfId="0" applyFont="1" applyFill="1" applyBorder="1" applyAlignment="1">
      <alignment horizontal="left" vertical="center" wrapText="1"/>
    </xf>
    <xf numFmtId="0" fontId="18" fillId="2" borderId="0" xfId="0" applyFont="1" applyFill="1" applyAlignment="1">
      <alignment vertical="center"/>
    </xf>
    <xf numFmtId="0" fontId="19" fillId="2" borderId="4" xfId="0" applyFont="1" applyFill="1" applyBorder="1" applyAlignment="1">
      <alignment horizontal="left" vertical="center" wrapText="1"/>
    </xf>
    <xf numFmtId="0" fontId="19" fillId="0" borderId="4" xfId="0" applyFont="1" applyBorder="1"/>
    <xf numFmtId="0" fontId="4" fillId="0" borderId="0" xfId="0" applyFont="1" applyAlignment="1">
      <alignment vertical="center"/>
    </xf>
    <xf numFmtId="0" fontId="4" fillId="3" borderId="0" xfId="0" applyFont="1" applyFill="1" applyAlignment="1">
      <alignment vertical="center"/>
    </xf>
    <xf numFmtId="0" fontId="4" fillId="2" borderId="0" xfId="0" applyFont="1" applyFill="1" applyAlignment="1">
      <alignment vertical="center"/>
    </xf>
    <xf numFmtId="0" fontId="26" fillId="2" borderId="4" xfId="0" applyFont="1" applyFill="1" applyBorder="1" applyAlignment="1">
      <alignment horizontal="center" vertical="center"/>
    </xf>
    <xf numFmtId="4" fontId="0" fillId="2" borderId="4" xfId="0" applyNumberFormat="1" applyFill="1" applyBorder="1" applyAlignment="1">
      <alignment horizontal="center" vertical="center"/>
    </xf>
    <xf numFmtId="0" fontId="19" fillId="0" borderId="4" xfId="0" applyFont="1" applyFill="1" applyBorder="1" applyAlignment="1">
      <alignment horizontal="left" vertical="center" wrapText="1"/>
    </xf>
    <xf numFmtId="0" fontId="18" fillId="3" borderId="0" xfId="0" applyFont="1" applyFill="1" applyAlignment="1">
      <alignment vertical="center"/>
    </xf>
    <xf numFmtId="4" fontId="1" fillId="2" borderId="4" xfId="0" applyNumberFormat="1" applyFont="1" applyFill="1" applyBorder="1" applyAlignment="1">
      <alignment horizontal="center" vertical="center"/>
    </xf>
    <xf numFmtId="0" fontId="21" fillId="0" borderId="4" xfId="0" applyFont="1" applyBorder="1" applyAlignment="1">
      <alignment horizontal="center" vertical="center"/>
    </xf>
    <xf numFmtId="0" fontId="18" fillId="0" borderId="4" xfId="0" applyFont="1" applyBorder="1" applyAlignment="1">
      <alignment horizontal="center" vertical="center"/>
    </xf>
    <xf numFmtId="0" fontId="28" fillId="2" borderId="4" xfId="0" applyFont="1" applyFill="1" applyBorder="1" applyAlignment="1">
      <alignment horizontal="center" vertical="center"/>
    </xf>
    <xf numFmtId="165" fontId="29" fillId="2" borderId="4" xfId="0" applyNumberFormat="1" applyFont="1" applyFill="1" applyBorder="1" applyAlignment="1">
      <alignment horizontal="center" vertical="center" shrinkToFit="1"/>
    </xf>
    <xf numFmtId="1" fontId="29" fillId="2" borderId="4" xfId="0" applyNumberFormat="1" applyFont="1" applyFill="1" applyBorder="1" applyAlignment="1">
      <alignment horizontal="center" vertical="center" shrinkToFit="1"/>
    </xf>
    <xf numFmtId="0" fontId="12" fillId="2" borderId="4"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8" fillId="0" borderId="4" xfId="0" applyFont="1" applyBorder="1" applyAlignment="1">
      <alignment vertical="center"/>
    </xf>
    <xf numFmtId="0" fontId="30" fillId="2" borderId="4" xfId="0" applyFont="1" applyFill="1" applyBorder="1" applyAlignment="1">
      <alignment horizontal="center" vertical="center"/>
    </xf>
    <xf numFmtId="0" fontId="31" fillId="2" borderId="4" xfId="0" applyFont="1" applyFill="1" applyBorder="1" applyAlignment="1">
      <alignment horizontal="center" vertical="center"/>
    </xf>
    <xf numFmtId="0" fontId="31" fillId="2" borderId="4" xfId="0" applyFont="1" applyFill="1" applyBorder="1" applyAlignment="1">
      <alignment horizontal="center"/>
    </xf>
    <xf numFmtId="4" fontId="31" fillId="2" borderId="4" xfId="0" applyNumberFormat="1" applyFont="1" applyFill="1" applyBorder="1" applyAlignment="1">
      <alignment horizontal="center"/>
    </xf>
    <xf numFmtId="0" fontId="21" fillId="0" borderId="4" xfId="0" applyFont="1" applyBorder="1" applyAlignment="1">
      <alignment vertical="center"/>
    </xf>
    <xf numFmtId="0" fontId="32" fillId="0" borderId="4" xfId="0" applyFont="1" applyBorder="1" applyAlignment="1">
      <alignment horizontal="center" vertical="center"/>
    </xf>
    <xf numFmtId="2" fontId="32" fillId="0" borderId="4" xfId="0" applyNumberFormat="1" applyFont="1" applyBorder="1" applyAlignment="1">
      <alignment horizontal="center" vertical="center"/>
    </xf>
    <xf numFmtId="0" fontId="21" fillId="0" borderId="4" xfId="0" applyFont="1" applyBorder="1" applyAlignment="1">
      <alignment horizontal="center" vertical="center" wrapText="1"/>
    </xf>
    <xf numFmtId="0" fontId="18" fillId="0" borderId="0" xfId="0" applyFont="1" applyAlignment="1">
      <alignment horizontal="center" vertical="center"/>
    </xf>
    <xf numFmtId="0" fontId="18" fillId="2" borderId="4" xfId="0" applyFont="1" applyFill="1" applyBorder="1" applyAlignment="1">
      <alignment vertical="center"/>
    </xf>
    <xf numFmtId="0" fontId="20" fillId="2" borderId="4" xfId="1" applyFont="1" applyFill="1" applyBorder="1" applyAlignment="1">
      <alignment horizontal="left" vertical="center" wrapText="1"/>
    </xf>
    <xf numFmtId="4" fontId="19" fillId="2" borderId="4" xfId="0" applyNumberFormat="1" applyFont="1" applyFill="1" applyBorder="1" applyAlignment="1">
      <alignment horizontal="center" vertical="center"/>
    </xf>
    <xf numFmtId="0" fontId="19" fillId="2" borderId="4" xfId="0" applyFont="1" applyFill="1" applyBorder="1" applyAlignment="1">
      <alignment wrapText="1"/>
    </xf>
    <xf numFmtId="0" fontId="20" fillId="2" borderId="4" xfId="1" applyFont="1" applyFill="1" applyBorder="1" applyAlignment="1">
      <alignment vertical="center" wrapText="1"/>
    </xf>
    <xf numFmtId="0" fontId="20" fillId="2" borderId="4" xfId="0" applyFont="1" applyFill="1" applyBorder="1" applyAlignment="1">
      <alignment vertical="center" wrapText="1"/>
    </xf>
    <xf numFmtId="0" fontId="19" fillId="2" borderId="4" xfId="0" applyFont="1" applyFill="1" applyBorder="1" applyAlignment="1">
      <alignment horizontal="left" vertical="center"/>
    </xf>
    <xf numFmtId="0" fontId="19" fillId="2" borderId="4" xfId="0" applyFont="1" applyFill="1" applyBorder="1" applyAlignment="1">
      <alignment vertical="center" wrapText="1"/>
    </xf>
    <xf numFmtId="0" fontId="4" fillId="2" borderId="4" xfId="0" applyFont="1" applyFill="1" applyBorder="1" applyAlignment="1">
      <alignment vertical="center"/>
    </xf>
    <xf numFmtId="0" fontId="19" fillId="2" borderId="4" xfId="0" applyFont="1" applyFill="1" applyBorder="1" applyAlignment="1">
      <alignment vertical="center"/>
    </xf>
    <xf numFmtId="0" fontId="20" fillId="2" borderId="4" xfId="0" applyFont="1" applyFill="1" applyBorder="1" applyAlignment="1">
      <alignment wrapText="1"/>
    </xf>
    <xf numFmtId="0" fontId="20" fillId="2" borderId="4"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19" fillId="2" borderId="4" xfId="0" applyFont="1" applyFill="1" applyBorder="1" applyAlignment="1">
      <alignment horizontal="center"/>
    </xf>
    <xf numFmtId="0" fontId="18" fillId="2" borderId="4" xfId="0" applyFont="1" applyFill="1" applyBorder="1" applyAlignment="1">
      <alignment horizontal="left" vertical="center" wrapText="1"/>
    </xf>
    <xf numFmtId="0" fontId="21" fillId="2" borderId="4" xfId="0" applyFont="1" applyFill="1" applyBorder="1" applyAlignment="1">
      <alignment horizontal="center" vertical="center" wrapText="1"/>
    </xf>
    <xf numFmtId="0" fontId="18" fillId="2" borderId="4" xfId="0" applyFont="1" applyFill="1" applyBorder="1" applyAlignment="1">
      <alignment horizontal="center" vertical="center"/>
    </xf>
    <xf numFmtId="0" fontId="18" fillId="2" borderId="4" xfId="0" applyFont="1" applyFill="1" applyBorder="1" applyAlignment="1">
      <alignment horizontal="center" vertical="center" wrapText="1"/>
    </xf>
    <xf numFmtId="0" fontId="19" fillId="0" borderId="4" xfId="0" applyFont="1" applyBorder="1" applyAlignment="1">
      <alignment horizontal="center"/>
    </xf>
    <xf numFmtId="4" fontId="19" fillId="0" borderId="4" xfId="0" applyNumberFormat="1" applyFont="1" applyBorder="1" applyAlignment="1">
      <alignment horizontal="center" vertical="center"/>
    </xf>
    <xf numFmtId="0" fontId="20" fillId="0" borderId="4" xfId="1" applyFont="1" applyFill="1" applyBorder="1" applyAlignment="1">
      <alignment horizontal="left" vertical="center" wrapText="1"/>
    </xf>
    <xf numFmtId="0" fontId="18" fillId="0" borderId="4" xfId="0" applyFont="1" applyFill="1" applyBorder="1" applyAlignment="1">
      <alignment vertical="center"/>
    </xf>
    <xf numFmtId="0" fontId="20" fillId="0" borderId="4" xfId="1" applyFont="1" applyBorder="1" applyAlignment="1">
      <alignment vertical="center" wrapText="1"/>
    </xf>
    <xf numFmtId="0" fontId="20" fillId="0" borderId="4" xfId="0" applyFont="1" applyFill="1" applyBorder="1" applyAlignment="1">
      <alignment vertical="center" wrapText="1"/>
    </xf>
    <xf numFmtId="0" fontId="20" fillId="0" borderId="4" xfId="1" applyFont="1" applyBorder="1" applyAlignment="1">
      <alignment horizontal="center" vertical="center" wrapText="1"/>
    </xf>
    <xf numFmtId="0" fontId="0" fillId="0" borderId="4" xfId="0" applyBorder="1"/>
    <xf numFmtId="0" fontId="0" fillId="0" borderId="4" xfId="0" applyBorder="1" applyAlignment="1">
      <alignment horizontal="center"/>
    </xf>
    <xf numFmtId="4" fontId="0" fillId="0" borderId="4" xfId="0" applyNumberFormat="1" applyBorder="1" applyAlignment="1">
      <alignment horizontal="center"/>
    </xf>
    <xf numFmtId="3" fontId="0" fillId="0" borderId="4" xfId="0" applyNumberFormat="1" applyBorder="1" applyAlignment="1">
      <alignment horizontal="center"/>
    </xf>
    <xf numFmtId="0" fontId="4" fillId="0" borderId="4" xfId="0" applyFont="1" applyBorder="1" applyAlignment="1">
      <alignment vertical="center"/>
    </xf>
    <xf numFmtId="0" fontId="20" fillId="0" borderId="4" xfId="0" applyFont="1" applyBorder="1" applyAlignment="1">
      <alignment wrapText="1"/>
    </xf>
    <xf numFmtId="0" fontId="20" fillId="0" borderId="4" xfId="0" applyFont="1" applyBorder="1" applyAlignment="1">
      <alignment horizontal="center" vertical="center" wrapText="1"/>
    </xf>
    <xf numFmtId="0" fontId="19" fillId="0" borderId="4" xfId="0" applyFont="1" applyBorder="1" applyAlignment="1">
      <alignment horizontal="center" vertical="center" wrapText="1"/>
    </xf>
    <xf numFmtId="2" fontId="18" fillId="0" borderId="4" xfId="0" applyNumberFormat="1" applyFont="1" applyBorder="1" applyAlignment="1">
      <alignment vertical="center"/>
    </xf>
    <xf numFmtId="0" fontId="17" fillId="0" borderId="4" xfId="0" applyFont="1" applyBorder="1" applyAlignment="1">
      <alignment horizontal="center" vertical="center"/>
    </xf>
    <xf numFmtId="0" fontId="0" fillId="0" borderId="4" xfId="0" applyFont="1" applyFill="1" applyBorder="1" applyAlignment="1">
      <alignment horizontal="center" vertical="center"/>
    </xf>
    <xf numFmtId="0" fontId="4" fillId="0" borderId="4" xfId="0" applyFont="1" applyBorder="1" applyAlignment="1">
      <alignment horizontal="left" vertical="center" wrapText="1"/>
    </xf>
    <xf numFmtId="0" fontId="0" fillId="0" borderId="4" xfId="0" applyBorder="1" applyAlignment="1">
      <alignment vertical="top" wrapText="1"/>
    </xf>
    <xf numFmtId="0" fontId="0" fillId="0" borderId="4" xfId="0" applyFill="1" applyBorder="1" applyAlignment="1">
      <alignment horizontal="center" vertical="center"/>
    </xf>
    <xf numFmtId="0" fontId="33" fillId="0" borderId="4" xfId="0" applyFont="1" applyBorder="1" applyAlignment="1">
      <alignment horizontal="left" vertical="center" wrapText="1"/>
    </xf>
    <xf numFmtId="0" fontId="33" fillId="0" borderId="4" xfId="0" applyFont="1" applyBorder="1" applyAlignment="1">
      <alignment horizontal="center" vertical="center" wrapText="1"/>
    </xf>
    <xf numFmtId="0" fontId="0" fillId="0" borderId="4" xfId="0" applyBorder="1" applyAlignment="1">
      <alignment horizontal="center" vertical="center"/>
    </xf>
    <xf numFmtId="1" fontId="26" fillId="2" borderId="4" xfId="0" applyNumberFormat="1" applyFont="1" applyFill="1" applyBorder="1" applyAlignment="1">
      <alignment horizontal="center" vertical="center" shrinkToFit="1"/>
    </xf>
    <xf numFmtId="0" fontId="0" fillId="0" borderId="4" xfId="0" applyBorder="1" applyAlignment="1">
      <alignment vertical="center"/>
    </xf>
    <xf numFmtId="4" fontId="26" fillId="0" borderId="4" xfId="0" applyNumberFormat="1" applyFont="1" applyBorder="1" applyAlignment="1">
      <alignment horizontal="center" vertical="center"/>
    </xf>
    <xf numFmtId="0" fontId="0" fillId="0" borderId="0" xfId="0" applyAlignment="1">
      <alignment vertical="center"/>
    </xf>
    <xf numFmtId="0" fontId="0" fillId="0" borderId="0" xfId="0" applyAlignment="1">
      <alignment vertical="top"/>
    </xf>
    <xf numFmtId="0" fontId="18" fillId="0" borderId="4" xfId="0" applyFont="1" applyBorder="1" applyAlignment="1">
      <alignment horizontal="left" vertical="center" wrapText="1"/>
    </xf>
    <xf numFmtId="2" fontId="17" fillId="0" borderId="4" xfId="0" applyNumberFormat="1" applyFont="1" applyBorder="1" applyAlignment="1">
      <alignment horizontal="center" vertical="center"/>
    </xf>
    <xf numFmtId="0" fontId="20" fillId="0" borderId="4" xfId="1" applyFont="1" applyFill="1" applyBorder="1" applyAlignment="1">
      <alignment horizontal="center" vertical="center" wrapText="1"/>
    </xf>
    <xf numFmtId="4" fontId="0" fillId="0" borderId="4" xfId="0" applyNumberFormat="1" applyBorder="1" applyAlignment="1">
      <alignment horizontal="center" vertical="center"/>
    </xf>
    <xf numFmtId="0" fontId="4" fillId="2" borderId="4" xfId="0" applyFont="1" applyFill="1" applyBorder="1" applyAlignment="1">
      <alignment horizontal="center" vertical="center" wrapText="1"/>
    </xf>
    <xf numFmtId="0" fontId="36" fillId="0" borderId="4" xfId="0" applyFont="1" applyBorder="1" applyAlignment="1">
      <alignment horizontal="center" vertical="center" wrapText="1"/>
    </xf>
    <xf numFmtId="0" fontId="36" fillId="0" borderId="4" xfId="0" applyFont="1" applyBorder="1" applyAlignment="1">
      <alignment horizontal="center" vertical="center"/>
    </xf>
    <xf numFmtId="2" fontId="36" fillId="0" borderId="4" xfId="0" applyNumberFormat="1" applyFont="1" applyBorder="1" applyAlignment="1">
      <alignment horizontal="center" vertical="center"/>
    </xf>
    <xf numFmtId="0" fontId="7" fillId="0" borderId="4" xfId="0" applyFont="1" applyBorder="1" applyAlignment="1">
      <alignment horizontal="center" vertical="center"/>
    </xf>
    <xf numFmtId="166" fontId="36" fillId="0" borderId="4" xfId="0" applyNumberFormat="1" applyFont="1" applyBorder="1" applyAlignment="1">
      <alignment horizontal="center" vertical="center"/>
    </xf>
    <xf numFmtId="0" fontId="36" fillId="0" borderId="4" xfId="0" applyNumberFormat="1" applyFont="1" applyBorder="1" applyAlignment="1">
      <alignment horizontal="center" vertical="center" wrapText="1"/>
    </xf>
    <xf numFmtId="2" fontId="36" fillId="0" borderId="4" xfId="0" applyNumberFormat="1" applyFont="1" applyBorder="1" applyAlignment="1">
      <alignment horizontal="center" vertical="center" wrapText="1"/>
    </xf>
    <xf numFmtId="0" fontId="36" fillId="0" borderId="4" xfId="0" applyFont="1" applyFill="1" applyBorder="1" applyAlignment="1">
      <alignment horizontal="center" vertical="center" wrapText="1"/>
    </xf>
    <xf numFmtId="0" fontId="36" fillId="0" borderId="4" xfId="0" applyFont="1" applyFill="1" applyBorder="1" applyAlignment="1">
      <alignment horizontal="center" vertical="center"/>
    </xf>
    <xf numFmtId="0" fontId="36" fillId="0" borderId="4" xfId="0" quotePrefix="1" applyFont="1" applyBorder="1" applyAlignment="1">
      <alignment horizontal="center" vertical="center" wrapText="1"/>
    </xf>
    <xf numFmtId="0" fontId="36" fillId="0" borderId="4" xfId="5" applyFont="1" applyBorder="1" applyAlignment="1">
      <alignment horizontal="center" vertical="center" wrapText="1"/>
    </xf>
    <xf numFmtId="1" fontId="36" fillId="0" borderId="4" xfId="0" applyNumberFormat="1" applyFont="1" applyBorder="1" applyAlignment="1">
      <alignment horizontal="center" vertical="center"/>
    </xf>
    <xf numFmtId="2" fontId="36" fillId="0" borderId="4" xfId="0" applyNumberFormat="1" applyFont="1" applyFill="1" applyBorder="1" applyAlignment="1">
      <alignment horizontal="center" vertical="center"/>
    </xf>
    <xf numFmtId="0" fontId="7" fillId="0" borderId="4" xfId="0" applyFont="1" applyBorder="1" applyAlignment="1">
      <alignment horizontal="center" vertical="center" wrapText="1"/>
    </xf>
    <xf numFmtId="0" fontId="37" fillId="0" borderId="0" xfId="0" applyFont="1" applyBorder="1" applyAlignment="1">
      <alignment horizontal="center" vertical="center" wrapText="1"/>
    </xf>
    <xf numFmtId="0" fontId="37" fillId="0" borderId="4" xfId="0" applyFont="1" applyBorder="1" applyAlignment="1">
      <alignment horizontal="left" vertical="center" wrapText="1"/>
    </xf>
    <xf numFmtId="0" fontId="37" fillId="0" borderId="4" xfId="0" applyNumberFormat="1" applyFont="1" applyBorder="1" applyAlignment="1">
      <alignment horizontal="left" vertical="center" wrapText="1"/>
    </xf>
    <xf numFmtId="0" fontId="37" fillId="0" borderId="0" xfId="0" applyFont="1" applyBorder="1" applyAlignment="1">
      <alignment horizontal="left" vertical="center" wrapText="1"/>
    </xf>
    <xf numFmtId="0" fontId="18" fillId="0" borderId="1" xfId="0" applyFont="1" applyBorder="1" applyAlignment="1">
      <alignment vertical="center"/>
    </xf>
    <xf numFmtId="0" fontId="13" fillId="0" borderId="4" xfId="0" applyFont="1" applyBorder="1" applyAlignment="1">
      <alignment horizontal="center" vertical="center" wrapText="1"/>
    </xf>
    <xf numFmtId="0" fontId="13" fillId="0" borderId="1" xfId="0" applyFont="1" applyBorder="1" applyAlignment="1">
      <alignment horizontal="center" vertical="center" wrapText="1"/>
    </xf>
    <xf numFmtId="0" fontId="10" fillId="2" borderId="4" xfId="1" applyFont="1" applyFill="1" applyBorder="1" applyAlignment="1">
      <alignment horizontal="center" vertical="center" wrapText="1"/>
    </xf>
    <xf numFmtId="2" fontId="10" fillId="2" borderId="4" xfId="1" applyNumberFormat="1" applyFont="1" applyFill="1" applyBorder="1" applyAlignment="1">
      <alignment horizontal="center" vertical="center" wrapText="1"/>
    </xf>
    <xf numFmtId="0" fontId="4" fillId="2" borderId="4" xfId="0" applyFont="1" applyFill="1" applyBorder="1" applyAlignment="1">
      <alignment horizontal="center" vertical="center"/>
    </xf>
    <xf numFmtId="0" fontId="24" fillId="2" borderId="4"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10" fillId="0" borderId="3" xfId="1" applyFont="1" applyBorder="1" applyAlignment="1">
      <alignment horizontal="center" vertical="center" wrapText="1"/>
    </xf>
    <xf numFmtId="0" fontId="19" fillId="0" borderId="3" xfId="0" applyFont="1" applyBorder="1" applyAlignment="1">
      <alignment horizontal="center" vertical="center"/>
    </xf>
    <xf numFmtId="0" fontId="19" fillId="2" borderId="3" xfId="0" applyFont="1" applyFill="1" applyBorder="1" applyAlignment="1">
      <alignment horizontal="center" vertical="center"/>
    </xf>
    <xf numFmtId="0" fontId="23" fillId="2" borderId="4" xfId="0" applyFont="1" applyFill="1" applyBorder="1" applyAlignment="1">
      <alignment horizontal="center" vertical="center" wrapText="1"/>
    </xf>
    <xf numFmtId="2" fontId="7" fillId="0" borderId="4" xfId="0" applyNumberFormat="1" applyFont="1" applyFill="1" applyBorder="1" applyAlignment="1">
      <alignment horizontal="center" vertical="center" wrapText="1"/>
    </xf>
    <xf numFmtId="2" fontId="7" fillId="0" borderId="4" xfId="4" applyNumberFormat="1" applyFont="1" applyBorder="1" applyAlignment="1">
      <alignment horizontal="center" vertical="center" wrapText="1"/>
    </xf>
    <xf numFmtId="2" fontId="35" fillId="0" borderId="4" xfId="0" applyNumberFormat="1" applyFont="1" applyBorder="1" applyAlignment="1">
      <alignment horizontal="center" vertical="center"/>
    </xf>
    <xf numFmtId="4" fontId="5" fillId="0" borderId="0" xfId="0" applyNumberFormat="1" applyFont="1" applyAlignment="1">
      <alignment horizontal="center" vertical="center" wrapText="1"/>
    </xf>
    <xf numFmtId="2" fontId="7" fillId="0" borderId="4" xfId="0" applyNumberFormat="1" applyFont="1" applyFill="1" applyBorder="1" applyAlignment="1">
      <alignment horizontal="center" vertical="top" wrapText="1"/>
    </xf>
    <xf numFmtId="0" fontId="39" fillId="0" borderId="0" xfId="0" applyFont="1" applyAlignment="1">
      <alignment vertical="center"/>
    </xf>
    <xf numFmtId="0" fontId="40" fillId="0" borderId="4" xfId="0" applyFont="1" applyBorder="1" applyAlignment="1">
      <alignment horizontal="center" vertical="center"/>
    </xf>
    <xf numFmtId="0" fontId="42" fillId="0" borderId="4" xfId="0" applyFont="1" applyBorder="1" applyAlignment="1">
      <alignment horizontal="center" vertical="center"/>
    </xf>
    <xf numFmtId="0" fontId="43" fillId="0" borderId="4" xfId="1" applyFont="1" applyBorder="1" applyAlignment="1">
      <alignment horizontal="center" vertical="center" wrapText="1"/>
    </xf>
    <xf numFmtId="2" fontId="43" fillId="0" borderId="4" xfId="1" applyNumberFormat="1" applyFont="1" applyBorder="1" applyAlignment="1">
      <alignment horizontal="center" vertical="center" wrapText="1"/>
    </xf>
    <xf numFmtId="0" fontId="42" fillId="0" borderId="4" xfId="0" applyFont="1" applyBorder="1" applyAlignment="1">
      <alignment horizontal="left" vertical="center" wrapText="1"/>
    </xf>
    <xf numFmtId="0" fontId="45" fillId="0" borderId="4" xfId="1" applyFont="1" applyBorder="1" applyAlignment="1">
      <alignment horizontal="center" vertical="center" wrapText="1"/>
    </xf>
    <xf numFmtId="0" fontId="45" fillId="0" borderId="4" xfId="0" applyFont="1" applyFill="1" applyBorder="1" applyAlignment="1">
      <alignment horizontal="left" vertical="center" wrapText="1"/>
    </xf>
    <xf numFmtId="0" fontId="45" fillId="0" borderId="4" xfId="0" applyFont="1" applyBorder="1" applyAlignment="1">
      <alignment horizontal="left" vertical="center" wrapText="1"/>
    </xf>
    <xf numFmtId="0" fontId="45" fillId="0" borderId="4" xfId="1" applyFont="1" applyFill="1" applyBorder="1" applyAlignment="1">
      <alignment horizontal="center" vertical="center" wrapText="1"/>
    </xf>
    <xf numFmtId="0" fontId="42" fillId="0" borderId="4" xfId="0" applyFont="1" applyFill="1" applyBorder="1" applyAlignment="1">
      <alignment horizontal="left" vertical="center" wrapText="1"/>
    </xf>
    <xf numFmtId="0" fontId="45" fillId="2" borderId="4" xfId="1" applyFont="1" applyFill="1" applyBorder="1" applyAlignment="1">
      <alignment horizontal="center" vertical="center" wrapText="1"/>
    </xf>
    <xf numFmtId="0" fontId="42" fillId="2" borderId="4" xfId="0" applyFont="1" applyFill="1" applyBorder="1" applyAlignment="1">
      <alignment horizontal="left" vertical="center" wrapText="1"/>
    </xf>
    <xf numFmtId="0" fontId="46" fillId="0" borderId="4" xfId="0" applyFont="1" applyBorder="1" applyAlignment="1">
      <alignment horizontal="left" vertical="center" wrapText="1"/>
    </xf>
    <xf numFmtId="0" fontId="46" fillId="0" borderId="4" xfId="0" applyFont="1" applyBorder="1" applyAlignment="1">
      <alignment horizontal="center" vertical="center" wrapText="1"/>
    </xf>
    <xf numFmtId="0" fontId="45" fillId="2" borderId="4" xfId="0" applyFont="1" applyFill="1" applyBorder="1" applyAlignment="1">
      <alignment horizontal="center" vertical="center" wrapText="1"/>
    </xf>
    <xf numFmtId="0" fontId="45" fillId="2" borderId="4" xfId="0" applyFont="1" applyFill="1" applyBorder="1" applyAlignment="1">
      <alignment horizontal="left" vertical="center" wrapText="1"/>
    </xf>
    <xf numFmtId="0" fontId="46" fillId="0" borderId="4" xfId="0" applyFont="1" applyBorder="1" applyAlignment="1">
      <alignment vertical="center" wrapText="1"/>
    </xf>
    <xf numFmtId="0" fontId="42" fillId="2" borderId="4" xfId="0" applyFont="1" applyFill="1" applyBorder="1" applyAlignment="1">
      <alignment horizontal="center" vertical="center"/>
    </xf>
    <xf numFmtId="0" fontId="42" fillId="0" borderId="4" xfId="0" applyFont="1" applyBorder="1" applyAlignment="1">
      <alignment horizontal="center" vertical="center" wrapText="1"/>
    </xf>
    <xf numFmtId="0" fontId="45" fillId="0" borderId="4" xfId="0" applyFont="1" applyBorder="1" applyAlignment="1">
      <alignment horizontal="center" vertical="center" wrapText="1"/>
    </xf>
    <xf numFmtId="0" fontId="46" fillId="0" borderId="4" xfId="0" applyFont="1" applyFill="1" applyBorder="1" applyAlignment="1">
      <alignment horizontal="left" vertical="center" wrapText="1"/>
    </xf>
    <xf numFmtId="0" fontId="40" fillId="0" borderId="4" xfId="0" applyFont="1" applyBorder="1" applyAlignment="1">
      <alignment vertical="center"/>
    </xf>
    <xf numFmtId="2" fontId="40" fillId="0" borderId="4" xfId="0" applyNumberFormat="1" applyFont="1" applyBorder="1" applyAlignment="1">
      <alignment horizontal="center" vertical="center"/>
    </xf>
    <xf numFmtId="0" fontId="46" fillId="2" borderId="4" xfId="0" applyFont="1" applyFill="1" applyBorder="1" applyAlignment="1">
      <alignment horizontal="left" vertical="center" wrapText="1"/>
    </xf>
    <xf numFmtId="0" fontId="42" fillId="0" borderId="0" xfId="0" applyFont="1" applyAlignment="1">
      <alignment vertical="center"/>
    </xf>
    <xf numFmtId="0" fontId="43" fillId="0" borderId="3" xfId="1" applyFont="1" applyBorder="1" applyAlignment="1">
      <alignment horizontal="center" vertical="center" wrapText="1"/>
    </xf>
    <xf numFmtId="0" fontId="44" fillId="0" borderId="0" xfId="0" applyFont="1" applyAlignment="1">
      <alignment vertical="center"/>
    </xf>
    <xf numFmtId="0" fontId="42" fillId="0" borderId="0" xfId="0" applyFont="1" applyFill="1" applyAlignment="1">
      <alignment vertical="center"/>
    </xf>
    <xf numFmtId="0" fontId="47" fillId="0" borderId="0" xfId="0" applyFont="1" applyAlignment="1">
      <alignment vertical="center"/>
    </xf>
    <xf numFmtId="0" fontId="48" fillId="0" borderId="0" xfId="0" applyFont="1" applyAlignment="1">
      <alignment vertical="center"/>
    </xf>
    <xf numFmtId="0" fontId="44" fillId="2" borderId="0" xfId="0" applyFont="1" applyFill="1" applyAlignment="1">
      <alignment vertical="center"/>
    </xf>
    <xf numFmtId="0" fontId="42" fillId="2" borderId="0" xfId="0" applyFont="1" applyFill="1" applyAlignment="1">
      <alignment vertical="center"/>
    </xf>
    <xf numFmtId="0" fontId="44" fillId="3" borderId="0" xfId="0" applyFont="1" applyFill="1" applyAlignment="1">
      <alignment vertical="center"/>
    </xf>
    <xf numFmtId="0" fontId="45" fillId="0" borderId="0" xfId="0" applyFont="1" applyAlignment="1">
      <alignment vertical="center"/>
    </xf>
    <xf numFmtId="4" fontId="46" fillId="0" borderId="4" xfId="0" applyNumberFormat="1" applyFont="1" applyBorder="1" applyAlignment="1">
      <alignment vertical="center"/>
    </xf>
    <xf numFmtId="0" fontId="46" fillId="0" borderId="4" xfId="0" applyFont="1" applyBorder="1" applyAlignment="1">
      <alignment vertical="center"/>
    </xf>
    <xf numFmtId="0" fontId="45" fillId="2" borderId="0" xfId="0" applyFont="1" applyFill="1" applyAlignment="1">
      <alignment vertical="center"/>
    </xf>
    <xf numFmtId="0" fontId="46" fillId="0" borderId="4" xfId="0" applyFont="1" applyBorder="1" applyAlignment="1">
      <alignment horizontal="left" vertical="center"/>
    </xf>
    <xf numFmtId="0" fontId="42" fillId="0" borderId="0" xfId="0" applyFont="1" applyAlignment="1">
      <alignment horizontal="center" vertical="center"/>
    </xf>
    <xf numFmtId="0" fontId="42" fillId="0" borderId="0" xfId="0" applyFont="1" applyAlignment="1">
      <alignment vertical="center" wrapText="1"/>
    </xf>
    <xf numFmtId="0" fontId="43" fillId="2" borderId="4" xfId="0" applyFont="1" applyFill="1" applyBorder="1" applyAlignment="1">
      <alignment horizontal="center" vertical="center" wrapText="1"/>
    </xf>
    <xf numFmtId="0" fontId="45" fillId="0" borderId="4" xfId="0" applyFont="1" applyBorder="1" applyAlignment="1">
      <alignment horizontal="center" vertical="center"/>
    </xf>
    <xf numFmtId="0" fontId="46" fillId="0" borderId="3" xfId="0" applyFont="1" applyBorder="1" applyAlignment="1">
      <alignment horizontal="center" vertical="center"/>
    </xf>
    <xf numFmtId="0" fontId="46" fillId="0" borderId="4" xfId="0" applyFont="1" applyBorder="1" applyAlignment="1">
      <alignment horizontal="center" vertical="center"/>
    </xf>
    <xf numFmtId="4" fontId="46" fillId="0" borderId="4" xfId="0" applyNumberFormat="1" applyFont="1" applyBorder="1" applyAlignment="1">
      <alignment horizontal="center" vertical="center"/>
    </xf>
    <xf numFmtId="0" fontId="45" fillId="0" borderId="3" xfId="0" applyFont="1" applyBorder="1" applyAlignment="1">
      <alignment horizontal="center" vertical="center"/>
    </xf>
    <xf numFmtId="0" fontId="45" fillId="0" borderId="4" xfId="0" applyFont="1" applyBorder="1" applyAlignment="1">
      <alignment vertical="center" wrapText="1"/>
    </xf>
    <xf numFmtId="4" fontId="45" fillId="0" borderId="4" xfId="0" applyNumberFormat="1" applyFont="1" applyBorder="1" applyAlignment="1">
      <alignment horizontal="center" vertical="center"/>
    </xf>
    <xf numFmtId="0" fontId="45" fillId="2" borderId="4" xfId="0" applyFont="1" applyFill="1" applyBorder="1" applyAlignment="1">
      <alignment vertical="center" wrapText="1"/>
    </xf>
    <xf numFmtId="0" fontId="45" fillId="0" borderId="4" xfId="0" applyFont="1" applyFill="1" applyBorder="1" applyAlignment="1">
      <alignment vertical="center" wrapText="1"/>
    </xf>
    <xf numFmtId="3" fontId="45" fillId="0" borderId="4" xfId="0" applyNumberFormat="1" applyFont="1" applyBorder="1" applyAlignment="1">
      <alignment horizontal="center" vertical="center"/>
    </xf>
    <xf numFmtId="0" fontId="46" fillId="2" borderId="3" xfId="0" applyFont="1" applyFill="1" applyBorder="1" applyAlignment="1">
      <alignment horizontal="center" vertical="center"/>
    </xf>
    <xf numFmtId="0" fontId="46" fillId="2" borderId="4" xfId="0" applyFont="1" applyFill="1" applyBorder="1" applyAlignment="1">
      <alignment horizontal="center" vertical="center"/>
    </xf>
    <xf numFmtId="0" fontId="46" fillId="2" borderId="4" xfId="0" applyFont="1" applyFill="1" applyBorder="1" applyAlignment="1">
      <alignment vertical="center" wrapText="1"/>
    </xf>
    <xf numFmtId="0" fontId="46" fillId="2" borderId="4" xfId="1" applyFont="1" applyFill="1" applyBorder="1" applyAlignment="1">
      <alignment horizontal="center" vertical="center" wrapText="1"/>
    </xf>
    <xf numFmtId="0" fontId="46" fillId="0" borderId="4" xfId="1" applyFont="1" applyBorder="1" applyAlignment="1">
      <alignment horizontal="center" vertical="center" wrapText="1"/>
    </xf>
    <xf numFmtId="4" fontId="46" fillId="2" borderId="4" xfId="0" applyNumberFormat="1" applyFont="1" applyFill="1" applyBorder="1" applyAlignment="1">
      <alignment horizontal="center" vertical="center"/>
    </xf>
    <xf numFmtId="3" fontId="46" fillId="2" borderId="4" xfId="0" applyNumberFormat="1" applyFont="1" applyFill="1" applyBorder="1" applyAlignment="1">
      <alignment horizontal="center" vertical="center"/>
    </xf>
    <xf numFmtId="4" fontId="46" fillId="2" borderId="4" xfId="0" applyNumberFormat="1" applyFont="1" applyFill="1" applyBorder="1" applyAlignment="1">
      <alignment horizontal="right" vertical="center"/>
    </xf>
    <xf numFmtId="4" fontId="46" fillId="2" borderId="9" xfId="0" applyNumberFormat="1" applyFont="1" applyFill="1" applyBorder="1" applyAlignment="1">
      <alignment horizontal="right" vertical="center"/>
    </xf>
    <xf numFmtId="0" fontId="45" fillId="2" borderId="11" xfId="0" applyFont="1" applyFill="1" applyBorder="1" applyAlignment="1">
      <alignment horizontal="center" vertical="center"/>
    </xf>
    <xf numFmtId="4" fontId="46" fillId="0" borderId="4" xfId="0" applyNumberFormat="1" applyFont="1" applyBorder="1" applyAlignment="1">
      <alignment horizontal="center" vertical="center" wrapText="1"/>
    </xf>
    <xf numFmtId="2" fontId="45" fillId="0" borderId="4" xfId="1" applyNumberFormat="1" applyFont="1" applyBorder="1" applyAlignment="1">
      <alignment horizontal="center" vertical="center" wrapText="1"/>
    </xf>
    <xf numFmtId="0" fontId="46" fillId="0" borderId="0" xfId="0" applyFont="1" applyAlignment="1">
      <alignment horizontal="center" vertical="center" wrapText="1"/>
    </xf>
    <xf numFmtId="0" fontId="46" fillId="0" borderId="3" xfId="0" applyFont="1" applyBorder="1" applyAlignment="1">
      <alignment vertical="center"/>
    </xf>
    <xf numFmtId="0" fontId="45" fillId="0" borderId="3" xfId="0" applyFont="1" applyBorder="1" applyAlignment="1">
      <alignment vertical="center"/>
    </xf>
    <xf numFmtId="0" fontId="46" fillId="2" borderId="4" xfId="0" applyFont="1" applyFill="1" applyBorder="1" applyAlignment="1">
      <alignment horizontal="left" vertical="center"/>
    </xf>
    <xf numFmtId="0" fontId="45" fillId="2" borderId="3" xfId="0" applyFont="1" applyFill="1" applyBorder="1" applyAlignment="1">
      <alignment horizontal="center" vertical="center"/>
    </xf>
    <xf numFmtId="0" fontId="45" fillId="2" borderId="4" xfId="0" applyFont="1" applyFill="1" applyBorder="1" applyAlignment="1">
      <alignment horizontal="left" vertical="center"/>
    </xf>
    <xf numFmtId="0" fontId="42" fillId="0" borderId="4" xfId="0" applyFont="1" applyBorder="1" applyAlignment="1">
      <alignment vertical="center" wrapText="1"/>
    </xf>
    <xf numFmtId="0" fontId="42" fillId="2" borderId="4" xfId="0" applyFont="1" applyFill="1" applyBorder="1" applyAlignment="1">
      <alignment vertical="center"/>
    </xf>
    <xf numFmtId="0" fontId="42" fillId="2" borderId="4" xfId="0" applyFont="1" applyFill="1" applyBorder="1" applyAlignment="1">
      <alignment vertical="center" wrapText="1"/>
    </xf>
    <xf numFmtId="0" fontId="45" fillId="0" borderId="0" xfId="0" applyFont="1" applyBorder="1" applyAlignment="1">
      <alignment horizontal="center" vertical="center"/>
    </xf>
    <xf numFmtId="0" fontId="45" fillId="0" borderId="0" xfId="0" applyFont="1" applyBorder="1" applyAlignment="1">
      <alignment horizontal="left" vertical="center"/>
    </xf>
    <xf numFmtId="0" fontId="21" fillId="0" borderId="3" xfId="0" applyFont="1" applyBorder="1" applyAlignment="1">
      <alignment horizontal="center" vertical="center"/>
    </xf>
    <xf numFmtId="0" fontId="18" fillId="0" borderId="3" xfId="0" applyFont="1" applyBorder="1" applyAlignment="1">
      <alignment horizontal="center" vertical="center"/>
    </xf>
    <xf numFmtId="0" fontId="18" fillId="0" borderId="3" xfId="0" applyFont="1" applyBorder="1" applyAlignment="1">
      <alignment vertical="center"/>
    </xf>
    <xf numFmtId="0" fontId="20" fillId="0" borderId="4" xfId="0" applyFont="1" applyBorder="1" applyAlignment="1">
      <alignment vertical="center" wrapText="1"/>
    </xf>
    <xf numFmtId="0" fontId="20" fillId="0" borderId="4" xfId="0" applyFont="1" applyBorder="1" applyAlignment="1">
      <alignment vertical="center"/>
    </xf>
    <xf numFmtId="0" fontId="25" fillId="2" borderId="4" xfId="0" applyFont="1" applyFill="1" applyBorder="1" applyAlignment="1">
      <alignment horizontal="center" vertical="center" wrapText="1"/>
    </xf>
    <xf numFmtId="0" fontId="27" fillId="2" borderId="4" xfId="0" applyFont="1" applyFill="1" applyBorder="1" applyAlignment="1">
      <alignment horizontal="center" vertical="center"/>
    </xf>
    <xf numFmtId="0" fontId="17" fillId="0" borderId="4" xfId="0" applyFont="1" applyBorder="1" applyAlignment="1">
      <alignment horizontal="center" vertical="center"/>
    </xf>
    <xf numFmtId="0" fontId="37" fillId="0" borderId="4" xfId="0" applyFont="1" applyBorder="1" applyAlignment="1">
      <alignment horizontal="center" vertical="center" wrapText="1"/>
    </xf>
    <xf numFmtId="0" fontId="46" fillId="2" borderId="4" xfId="0" applyFont="1" applyFill="1" applyBorder="1" applyAlignment="1">
      <alignment horizontal="center" vertical="center" wrapText="1"/>
    </xf>
    <xf numFmtId="2" fontId="45" fillId="2" borderId="4" xfId="1" applyNumberFormat="1" applyFont="1" applyFill="1" applyBorder="1" applyAlignment="1">
      <alignment horizontal="center" vertical="center" wrapText="1"/>
    </xf>
    <xf numFmtId="0" fontId="45" fillId="2" borderId="4" xfId="0" applyFont="1" applyFill="1" applyBorder="1" applyAlignment="1">
      <alignment horizontal="center"/>
    </xf>
    <xf numFmtId="0" fontId="42" fillId="0" borderId="7" xfId="0" applyFont="1" applyBorder="1" applyAlignment="1">
      <alignment horizontal="center" vertical="center"/>
    </xf>
    <xf numFmtId="0" fontId="45" fillId="2" borderId="4" xfId="0" applyFont="1" applyFill="1" applyBorder="1" applyAlignment="1">
      <alignment horizontal="center" vertical="center"/>
    </xf>
    <xf numFmtId="0" fontId="43" fillId="2" borderId="4" xfId="0" applyFont="1" applyFill="1" applyBorder="1" applyAlignment="1">
      <alignment horizontal="center"/>
    </xf>
    <xf numFmtId="2" fontId="43" fillId="2" borderId="4" xfId="0" applyNumberFormat="1" applyFont="1" applyFill="1" applyBorder="1" applyAlignment="1">
      <alignment horizontal="center"/>
    </xf>
    <xf numFmtId="2" fontId="40" fillId="2" borderId="4" xfId="0" applyNumberFormat="1" applyFont="1" applyFill="1" applyBorder="1" applyAlignment="1">
      <alignment vertical="center"/>
    </xf>
    <xf numFmtId="0" fontId="18" fillId="0" borderId="1" xfId="0" applyFont="1" applyBorder="1" applyAlignment="1">
      <alignment horizontal="center" vertical="center"/>
    </xf>
    <xf numFmtId="0" fontId="18" fillId="0" borderId="4" xfId="0" applyFont="1" applyFill="1" applyBorder="1" applyAlignment="1">
      <alignment horizontal="center" vertical="center"/>
    </xf>
    <xf numFmtId="3" fontId="0" fillId="0" borderId="4" xfId="0" applyNumberFormat="1" applyBorder="1" applyAlignment="1">
      <alignment horizontal="center" vertical="center"/>
    </xf>
    <xf numFmtId="0" fontId="4" fillId="0" borderId="4" xfId="0" applyFont="1" applyBorder="1" applyAlignment="1">
      <alignment horizontal="center" vertical="center"/>
    </xf>
    <xf numFmtId="0" fontId="4" fillId="3" borderId="4" xfId="0" applyFont="1" applyFill="1" applyBorder="1" applyAlignment="1">
      <alignment horizontal="center" vertical="center"/>
    </xf>
    <xf numFmtId="0" fontId="18" fillId="3" borderId="4" xfId="0" applyFont="1" applyFill="1" applyBorder="1" applyAlignment="1">
      <alignment horizontal="center" vertical="center"/>
    </xf>
    <xf numFmtId="2" fontId="18" fillId="0" borderId="4" xfId="0" applyNumberFormat="1" applyFont="1" applyBorder="1" applyAlignment="1">
      <alignment horizontal="center" vertical="center"/>
    </xf>
    <xf numFmtId="0" fontId="18" fillId="0" borderId="3" xfId="0" applyFont="1" applyBorder="1" applyAlignment="1">
      <alignment horizontal="center" vertical="center"/>
    </xf>
    <xf numFmtId="0" fontId="10" fillId="0" borderId="4" xfId="1" applyFont="1" applyBorder="1" applyAlignment="1">
      <alignment horizontal="left" vertical="center" wrapText="1"/>
    </xf>
    <xf numFmtId="0" fontId="21" fillId="0" borderId="4" xfId="0" applyFont="1" applyBorder="1" applyAlignment="1">
      <alignment horizontal="left" vertical="center"/>
    </xf>
    <xf numFmtId="0" fontId="36" fillId="0" borderId="4" xfId="0" applyFont="1" applyBorder="1" applyAlignment="1">
      <alignment horizontal="left" vertical="center" wrapText="1"/>
    </xf>
    <xf numFmtId="0" fontId="36" fillId="0" borderId="4" xfId="0" applyNumberFormat="1" applyFont="1" applyBorder="1" applyAlignment="1">
      <alignment horizontal="left" vertical="center" wrapText="1"/>
    </xf>
    <xf numFmtId="0" fontId="36" fillId="0" borderId="4" xfId="0" applyFont="1" applyFill="1" applyBorder="1" applyAlignment="1">
      <alignment horizontal="left" vertical="center" wrapText="1"/>
    </xf>
    <xf numFmtId="0" fontId="36" fillId="0" borderId="4" xfId="0" quotePrefix="1" applyFont="1" applyBorder="1" applyAlignment="1">
      <alignment horizontal="left" vertical="center" wrapText="1"/>
    </xf>
    <xf numFmtId="0" fontId="36" fillId="0" borderId="4" xfId="5" applyFont="1" applyBorder="1" applyAlignment="1">
      <alignment horizontal="left" vertical="center" wrapText="1"/>
    </xf>
    <xf numFmtId="0" fontId="36" fillId="0" borderId="4" xfId="0" applyFont="1" applyBorder="1" applyAlignment="1">
      <alignment horizontal="left" vertical="center"/>
    </xf>
    <xf numFmtId="0" fontId="18" fillId="0" borderId="4" xfId="0" applyFont="1" applyBorder="1" applyAlignment="1">
      <alignment horizontal="left" vertical="center"/>
    </xf>
    <xf numFmtId="2" fontId="34" fillId="0" borderId="4" xfId="0" applyNumberFormat="1" applyFont="1" applyBorder="1" applyAlignment="1">
      <alignment horizontal="center" vertical="center"/>
    </xf>
    <xf numFmtId="0" fontId="46" fillId="0" borderId="4" xfId="0" applyFont="1" applyFill="1" applyBorder="1" applyAlignment="1">
      <alignment horizontal="center" vertical="center" wrapText="1"/>
    </xf>
    <xf numFmtId="0" fontId="49" fillId="2" borderId="4" xfId="0" applyFont="1" applyFill="1" applyBorder="1" applyAlignment="1">
      <alignment horizontal="left" vertical="center" wrapText="1"/>
    </xf>
    <xf numFmtId="0" fontId="49" fillId="0" borderId="4" xfId="0" applyFont="1" applyBorder="1" applyAlignment="1">
      <alignment horizontal="left" vertical="center" wrapText="1"/>
    </xf>
    <xf numFmtId="0" fontId="50" fillId="0" borderId="4" xfId="0" applyFont="1" applyBorder="1" applyAlignment="1">
      <alignment horizontal="left" vertical="center" wrapText="1"/>
    </xf>
    <xf numFmtId="0" fontId="51" fillId="0" borderId="4" xfId="0" applyFont="1" applyBorder="1" applyAlignment="1">
      <alignment horizontal="left" vertical="center" wrapText="1"/>
    </xf>
    <xf numFmtId="0" fontId="51" fillId="0" borderId="4" xfId="0" applyFont="1" applyFill="1" applyBorder="1" applyAlignment="1">
      <alignment horizontal="left" vertical="center" wrapText="1"/>
    </xf>
    <xf numFmtId="0" fontId="51" fillId="2" borderId="4" xfId="0" applyFont="1" applyFill="1" applyBorder="1" applyAlignment="1">
      <alignment horizontal="left" vertical="center" wrapText="1"/>
    </xf>
    <xf numFmtId="0" fontId="49" fillId="0" borderId="4" xfId="0" applyNumberFormat="1" applyFont="1" applyBorder="1" applyAlignment="1">
      <alignment horizontal="left" vertical="center" wrapText="1"/>
    </xf>
    <xf numFmtId="0" fontId="50" fillId="0" borderId="4" xfId="0" applyFont="1" applyFill="1" applyBorder="1" applyAlignment="1">
      <alignment horizontal="left" vertical="center" wrapText="1"/>
    </xf>
    <xf numFmtId="0" fontId="50" fillId="2" borderId="4" xfId="0" applyFont="1" applyFill="1" applyBorder="1" applyAlignment="1">
      <alignment horizontal="left" vertical="center" wrapText="1"/>
    </xf>
    <xf numFmtId="0" fontId="50" fillId="0" borderId="4" xfId="0" applyFont="1" applyBorder="1" applyAlignment="1">
      <alignment horizontal="left" vertical="center"/>
    </xf>
    <xf numFmtId="0" fontId="49" fillId="0" borderId="4" xfId="0" applyFont="1" applyFill="1" applyBorder="1" applyAlignment="1">
      <alignment horizontal="left" vertical="center" wrapText="1"/>
    </xf>
    <xf numFmtId="0" fontId="50" fillId="0" borderId="4" xfId="0" applyFont="1" applyBorder="1" applyAlignment="1">
      <alignment horizontal="left" wrapText="1"/>
    </xf>
    <xf numFmtId="0" fontId="49" fillId="0" borderId="4" xfId="0" applyFont="1" applyBorder="1" applyAlignment="1">
      <alignment horizontal="left" vertical="center"/>
    </xf>
    <xf numFmtId="0" fontId="49" fillId="0" borderId="0" xfId="0" applyFont="1" applyAlignment="1">
      <alignment horizontal="center" vertical="center"/>
    </xf>
    <xf numFmtId="0" fontId="49" fillId="0" borderId="4" xfId="0" applyFont="1" applyBorder="1" applyAlignment="1">
      <alignment horizontal="center" vertical="center"/>
    </xf>
    <xf numFmtId="0" fontId="53" fillId="0" borderId="4" xfId="1" applyFont="1" applyBorder="1" applyAlignment="1">
      <alignment horizontal="center" vertical="center" wrapText="1"/>
    </xf>
    <xf numFmtId="0" fontId="53" fillId="0" borderId="4" xfId="1" applyFont="1" applyBorder="1" applyAlignment="1">
      <alignment horizontal="left" vertical="center" wrapText="1"/>
    </xf>
    <xf numFmtId="2" fontId="53" fillId="0" borderId="4" xfId="1" applyNumberFormat="1" applyFont="1" applyBorder="1" applyAlignment="1">
      <alignment horizontal="center" vertical="center" wrapText="1"/>
    </xf>
    <xf numFmtId="0" fontId="51" fillId="0" borderId="4" xfId="0" applyFont="1" applyBorder="1" applyAlignment="1">
      <alignment horizontal="center" vertical="center"/>
    </xf>
    <xf numFmtId="0" fontId="50" fillId="0" borderId="4" xfId="0" applyFont="1" applyBorder="1" applyAlignment="1">
      <alignment horizontal="center" vertical="center"/>
    </xf>
    <xf numFmtId="0" fontId="51" fillId="2" borderId="4" xfId="1" applyFont="1" applyFill="1" applyBorder="1" applyAlignment="1">
      <alignment horizontal="center" vertical="center" wrapText="1"/>
    </xf>
    <xf numFmtId="0" fontId="50" fillId="0" borderId="4" xfId="0" applyFont="1" applyBorder="1" applyAlignment="1">
      <alignment horizontal="center" vertical="center" wrapText="1"/>
    </xf>
    <xf numFmtId="0" fontId="49" fillId="0" borderId="4" xfId="0" applyFont="1" applyBorder="1" applyAlignment="1">
      <alignment horizontal="center" vertical="center" wrapText="1"/>
    </xf>
    <xf numFmtId="0" fontId="50" fillId="0" borderId="0" xfId="0" applyFont="1" applyAlignment="1">
      <alignment horizontal="center"/>
    </xf>
    <xf numFmtId="0" fontId="51" fillId="0" borderId="4" xfId="1" applyFont="1" applyBorder="1" applyAlignment="1">
      <alignment horizontal="center" vertical="center" wrapText="1"/>
    </xf>
    <xf numFmtId="4" fontId="50" fillId="0" borderId="4" xfId="0" applyNumberFormat="1" applyFont="1" applyBorder="1" applyAlignment="1">
      <alignment horizontal="center" vertical="center"/>
    </xf>
    <xf numFmtId="0" fontId="49" fillId="0" borderId="0" xfId="0" applyFont="1" applyFill="1" applyAlignment="1">
      <alignment horizontal="center" vertical="center"/>
    </xf>
    <xf numFmtId="0" fontId="51" fillId="0" borderId="4" xfId="0" applyFont="1" applyBorder="1" applyAlignment="1">
      <alignment horizontal="center"/>
    </xf>
    <xf numFmtId="0" fontId="50" fillId="0" borderId="4" xfId="0" applyFont="1" applyBorder="1" applyAlignment="1">
      <alignment horizontal="center"/>
    </xf>
    <xf numFmtId="0" fontId="50" fillId="0" borderId="4" xfId="0" applyFont="1" applyBorder="1" applyAlignment="1">
      <alignment horizontal="left"/>
    </xf>
    <xf numFmtId="0" fontId="49" fillId="2" borderId="4" xfId="0" applyFont="1" applyFill="1" applyBorder="1" applyAlignment="1">
      <alignment horizontal="center" vertical="center" wrapText="1"/>
    </xf>
    <xf numFmtId="4" fontId="50" fillId="0" borderId="4" xfId="0" applyNumberFormat="1" applyFont="1" applyBorder="1" applyAlignment="1">
      <alignment horizontal="center"/>
    </xf>
    <xf numFmtId="0" fontId="51" fillId="2" borderId="4" xfId="0" applyFont="1" applyFill="1" applyBorder="1" applyAlignment="1">
      <alignment horizontal="center" vertical="center"/>
    </xf>
    <xf numFmtId="0" fontId="50" fillId="2" borderId="4" xfId="0" applyFont="1" applyFill="1" applyBorder="1" applyAlignment="1">
      <alignment horizontal="center" vertical="center"/>
    </xf>
    <xf numFmtId="0" fontId="50" fillId="2" borderId="4" xfId="0" applyFont="1" applyFill="1" applyBorder="1" applyAlignment="1">
      <alignment horizontal="center" vertical="center" wrapText="1"/>
    </xf>
    <xf numFmtId="0" fontId="50" fillId="3" borderId="0" xfId="0" applyFont="1" applyFill="1" applyAlignment="1">
      <alignment horizontal="center"/>
    </xf>
    <xf numFmtId="0" fontId="49" fillId="2" borderId="0" xfId="0" applyFont="1" applyFill="1" applyAlignment="1">
      <alignment horizontal="center" vertical="center"/>
    </xf>
    <xf numFmtId="0" fontId="51" fillId="0" borderId="4" xfId="0" applyFont="1" applyBorder="1" applyAlignment="1">
      <alignment horizontal="center" vertical="center" wrapText="1"/>
    </xf>
    <xf numFmtId="0" fontId="49" fillId="0" borderId="4" xfId="0" applyFont="1" applyFill="1" applyBorder="1" applyAlignment="1">
      <alignment horizontal="center" vertical="center" wrapText="1"/>
    </xf>
    <xf numFmtId="4" fontId="50" fillId="2" borderId="4" xfId="0" applyNumberFormat="1" applyFont="1" applyFill="1" applyBorder="1" applyAlignment="1">
      <alignment horizontal="center" vertical="center"/>
    </xf>
    <xf numFmtId="0" fontId="50" fillId="2" borderId="0" xfId="0" applyFont="1" applyFill="1" applyAlignment="1">
      <alignment horizontal="center"/>
    </xf>
    <xf numFmtId="0" fontId="51" fillId="0" borderId="4" xfId="1" applyFont="1" applyFill="1" applyBorder="1" applyAlignment="1">
      <alignment horizontal="center" vertical="center" wrapText="1"/>
    </xf>
    <xf numFmtId="0" fontId="49" fillId="3" borderId="0" xfId="0" applyFont="1" applyFill="1" applyAlignment="1">
      <alignment horizontal="center" vertical="center"/>
    </xf>
    <xf numFmtId="0" fontId="51" fillId="0" borderId="0" xfId="0" applyFont="1" applyAlignment="1">
      <alignment horizontal="center" vertical="center"/>
    </xf>
    <xf numFmtId="0" fontId="51" fillId="3" borderId="0" xfId="0" applyFont="1" applyFill="1" applyAlignment="1">
      <alignment horizontal="center" vertical="center"/>
    </xf>
    <xf numFmtId="0" fontId="51" fillId="2" borderId="0" xfId="0" applyFont="1" applyFill="1" applyAlignment="1">
      <alignment horizontal="center" vertical="center"/>
    </xf>
    <xf numFmtId="0" fontId="51" fillId="2" borderId="4" xfId="0" applyFont="1" applyFill="1" applyBorder="1" applyAlignment="1">
      <alignment horizontal="center" vertical="center" wrapText="1"/>
    </xf>
    <xf numFmtId="3" fontId="50" fillId="0" borderId="4" xfId="0" applyNumberFormat="1" applyFont="1" applyBorder="1" applyAlignment="1">
      <alignment horizontal="center"/>
    </xf>
    <xf numFmtId="0" fontId="52" fillId="0" borderId="4" xfId="0" applyFont="1" applyBorder="1" applyAlignment="1">
      <alignment horizontal="center" vertical="center"/>
    </xf>
    <xf numFmtId="2" fontId="52" fillId="0" borderId="4" xfId="0" applyNumberFormat="1" applyFont="1" applyBorder="1" applyAlignment="1">
      <alignment horizontal="center" vertical="center"/>
    </xf>
    <xf numFmtId="2" fontId="50" fillId="0" borderId="4" xfId="0" applyNumberFormat="1" applyFont="1" applyBorder="1" applyAlignment="1">
      <alignment horizontal="center" vertical="center"/>
    </xf>
    <xf numFmtId="0" fontId="50" fillId="0" borderId="4" xfId="0" applyNumberFormat="1" applyFont="1" applyBorder="1" applyAlignment="1">
      <alignment horizontal="left" vertical="center" wrapText="1"/>
    </xf>
    <xf numFmtId="0" fontId="51" fillId="0" borderId="4" xfId="0" applyFont="1" applyFill="1" applyBorder="1" applyAlignment="1">
      <alignment horizontal="center" vertical="center" wrapText="1"/>
    </xf>
    <xf numFmtId="0" fontId="49" fillId="0" borderId="0" xfId="0" applyFont="1" applyAlignment="1">
      <alignment horizontal="left" vertical="center"/>
    </xf>
    <xf numFmtId="2" fontId="49" fillId="0" borderId="4" xfId="0" applyNumberFormat="1" applyFont="1" applyBorder="1" applyAlignment="1">
      <alignment horizontal="center" vertical="center"/>
    </xf>
    <xf numFmtId="0" fontId="50" fillId="0" borderId="4" xfId="0" applyFont="1" applyBorder="1" applyAlignment="1">
      <alignment wrapText="1"/>
    </xf>
    <xf numFmtId="0" fontId="51" fillId="2" borderId="4" xfId="0" applyFont="1" applyFill="1" applyBorder="1" applyAlignment="1">
      <alignment vertical="center" wrapText="1"/>
    </xf>
    <xf numFmtId="0" fontId="51" fillId="0" borderId="4" xfId="0" applyFont="1" applyFill="1" applyBorder="1" applyAlignment="1">
      <alignment vertical="center" wrapText="1"/>
    </xf>
    <xf numFmtId="0" fontId="51" fillId="0" borderId="4" xfId="0" applyFont="1" applyBorder="1" applyAlignment="1">
      <alignment wrapText="1"/>
    </xf>
    <xf numFmtId="0" fontId="50" fillId="0" borderId="4" xfId="0" applyNumberFormat="1" applyFont="1" applyBorder="1" applyAlignment="1">
      <alignment horizontal="center" vertical="center" wrapText="1"/>
    </xf>
    <xf numFmtId="0" fontId="50" fillId="0" borderId="0" xfId="0" applyFont="1" applyBorder="1" applyAlignment="1">
      <alignment horizontal="center" vertical="center" wrapText="1"/>
    </xf>
    <xf numFmtId="0" fontId="55" fillId="0" borderId="4" xfId="1" applyFont="1" applyBorder="1" applyAlignment="1">
      <alignment horizontal="center" vertical="center" wrapText="1"/>
    </xf>
    <xf numFmtId="2" fontId="55" fillId="0" borderId="4" xfId="1" applyNumberFormat="1" applyFont="1" applyBorder="1" applyAlignment="1">
      <alignment horizontal="center" vertical="center" wrapText="1"/>
    </xf>
    <xf numFmtId="0" fontId="49" fillId="0" borderId="4" xfId="0" applyFont="1" applyBorder="1" applyAlignment="1">
      <alignment vertical="center" wrapText="1"/>
    </xf>
    <xf numFmtId="0" fontId="51" fillId="0" borderId="4" xfId="0" applyFont="1" applyBorder="1" applyAlignment="1">
      <alignment vertical="center" wrapText="1"/>
    </xf>
    <xf numFmtId="0" fontId="49" fillId="0" borderId="0" xfId="0" applyFont="1" applyAlignment="1">
      <alignment vertical="center" wrapText="1"/>
    </xf>
    <xf numFmtId="0" fontId="54" fillId="0" borderId="4" xfId="0" applyFont="1" applyBorder="1" applyAlignment="1">
      <alignment horizontal="center" vertical="center" wrapText="1"/>
    </xf>
    <xf numFmtId="0" fontId="50" fillId="0" borderId="0" xfId="0" applyFont="1" applyAlignment="1">
      <alignment wrapText="1"/>
    </xf>
    <xf numFmtId="4" fontId="50" fillId="0" borderId="4" xfId="0" applyNumberFormat="1" applyFont="1" applyBorder="1" applyAlignment="1">
      <alignment horizontal="center" vertical="center" wrapText="1"/>
    </xf>
    <xf numFmtId="0" fontId="49" fillId="0" borderId="0" xfId="0" applyFont="1" applyFill="1" applyAlignment="1">
      <alignment vertical="center" wrapText="1"/>
    </xf>
    <xf numFmtId="0" fontId="50" fillId="2" borderId="0" xfId="0" applyFont="1" applyFill="1" applyAlignment="1">
      <alignment wrapText="1"/>
    </xf>
    <xf numFmtId="0" fontId="49" fillId="2" borderId="0" xfId="0" applyFont="1" applyFill="1" applyAlignment="1">
      <alignment vertical="center" wrapText="1"/>
    </xf>
    <xf numFmtId="3" fontId="50" fillId="0" borderId="4" xfId="0" applyNumberFormat="1" applyFont="1" applyBorder="1" applyAlignment="1">
      <alignment horizontal="center" vertical="center" wrapText="1"/>
    </xf>
    <xf numFmtId="0" fontId="50" fillId="3" borderId="0" xfId="0" applyFont="1" applyFill="1" applyAlignment="1">
      <alignment wrapText="1"/>
    </xf>
    <xf numFmtId="0" fontId="51" fillId="0" borderId="0" xfId="0" applyFont="1" applyAlignment="1">
      <alignment vertical="center" wrapText="1"/>
    </xf>
    <xf numFmtId="4" fontId="50" fillId="2" borderId="4" xfId="0" applyNumberFormat="1" applyFont="1" applyFill="1" applyBorder="1" applyAlignment="1">
      <alignment horizontal="center" vertical="center" wrapText="1"/>
    </xf>
    <xf numFmtId="3" fontId="50" fillId="2" borderId="4" xfId="0" applyNumberFormat="1" applyFont="1" applyFill="1" applyBorder="1" applyAlignment="1">
      <alignment horizontal="center" vertical="center" wrapText="1"/>
    </xf>
    <xf numFmtId="4" fontId="51" fillId="0" borderId="4" xfId="0" applyNumberFormat="1" applyFont="1" applyBorder="1" applyAlignment="1">
      <alignment vertical="center" wrapText="1"/>
    </xf>
    <xf numFmtId="0" fontId="51" fillId="2" borderId="0" xfId="0" applyFont="1" applyFill="1" applyAlignment="1">
      <alignment vertical="center" wrapText="1"/>
    </xf>
    <xf numFmtId="2" fontId="52" fillId="0" borderId="4" xfId="0" applyNumberFormat="1" applyFont="1" applyBorder="1" applyAlignment="1">
      <alignment horizontal="center" vertical="center" wrapText="1"/>
    </xf>
    <xf numFmtId="2" fontId="50" fillId="0" borderId="4" xfId="0" applyNumberFormat="1" applyFont="1" applyBorder="1" applyAlignment="1">
      <alignment horizontal="center" vertical="center" wrapText="1"/>
    </xf>
    <xf numFmtId="2" fontId="59" fillId="0" borderId="4" xfId="0" applyNumberFormat="1" applyFont="1" applyBorder="1" applyAlignment="1">
      <alignment horizontal="center" vertical="center" wrapText="1"/>
    </xf>
    <xf numFmtId="0" fontId="49" fillId="0" borderId="0" xfId="0" applyFont="1" applyAlignment="1">
      <alignment horizontal="center" vertical="center" wrapText="1"/>
    </xf>
    <xf numFmtId="0" fontId="61" fillId="2" borderId="4" xfId="0" applyFont="1" applyFill="1" applyBorder="1" applyAlignment="1">
      <alignment vertical="center"/>
    </xf>
    <xf numFmtId="0" fontId="60" fillId="2" borderId="4" xfId="0" applyFont="1" applyFill="1" applyBorder="1" applyAlignment="1">
      <alignment vertical="center"/>
    </xf>
    <xf numFmtId="0" fontId="60" fillId="2" borderId="4" xfId="0" applyFont="1" applyFill="1" applyBorder="1" applyAlignment="1">
      <alignment horizontal="center" vertical="center"/>
    </xf>
    <xf numFmtId="0" fontId="62" fillId="2" borderId="4" xfId="1" applyFont="1" applyFill="1" applyBorder="1" applyAlignment="1">
      <alignment horizontal="center" vertical="center" wrapText="1"/>
    </xf>
    <xf numFmtId="2" fontId="62" fillId="2" borderId="4" xfId="1" applyNumberFormat="1" applyFont="1" applyFill="1" applyBorder="1" applyAlignment="1">
      <alignment horizontal="center" vertical="center" wrapText="1"/>
    </xf>
    <xf numFmtId="0" fontId="61" fillId="2" borderId="4" xfId="0" applyFont="1" applyFill="1" applyBorder="1" applyAlignment="1">
      <alignment horizontal="center" vertical="center"/>
    </xf>
    <xf numFmtId="0" fontId="63" fillId="2" borderId="4" xfId="0" applyFont="1" applyFill="1" applyBorder="1" applyAlignment="1">
      <alignment horizontal="center" vertical="center"/>
    </xf>
    <xf numFmtId="0" fontId="61" fillId="2" borderId="4" xfId="0" applyFont="1" applyFill="1" applyBorder="1" applyAlignment="1">
      <alignment horizontal="left" vertical="center" wrapText="1"/>
    </xf>
    <xf numFmtId="0" fontId="64" fillId="2" borderId="4" xfId="1" applyFont="1" applyFill="1" applyBorder="1" applyAlignment="1">
      <alignment horizontal="left" vertical="center" wrapText="1"/>
    </xf>
    <xf numFmtId="0" fontId="63" fillId="2" borderId="4" xfId="0" applyFont="1" applyFill="1" applyBorder="1" applyAlignment="1">
      <alignment horizontal="left" vertical="center" wrapText="1"/>
    </xf>
    <xf numFmtId="4" fontId="63" fillId="2" borderId="4" xfId="0" applyNumberFormat="1" applyFont="1" applyFill="1" applyBorder="1" applyAlignment="1">
      <alignment horizontal="center" vertical="center"/>
    </xf>
    <xf numFmtId="0" fontId="64" fillId="2" borderId="4" xfId="1" applyFont="1" applyFill="1" applyBorder="1" applyAlignment="1">
      <alignment horizontal="center" vertical="center" wrapText="1"/>
    </xf>
    <xf numFmtId="0" fontId="64" fillId="2" borderId="4" xfId="0" applyFont="1" applyFill="1" applyBorder="1" applyAlignment="1">
      <alignment horizontal="left" vertical="center" wrapText="1"/>
    </xf>
    <xf numFmtId="0" fontId="63" fillId="2" borderId="4" xfId="0" applyFont="1" applyFill="1" applyBorder="1" applyAlignment="1">
      <alignment vertical="center" wrapText="1"/>
    </xf>
    <xf numFmtId="0" fontId="64" fillId="2" borderId="4" xfId="1" applyFont="1" applyFill="1" applyBorder="1" applyAlignment="1">
      <alignment vertical="center" wrapText="1"/>
    </xf>
    <xf numFmtId="0" fontId="64" fillId="2" borderId="4" xfId="0" applyFont="1" applyFill="1" applyBorder="1" applyAlignment="1">
      <alignment vertical="center" wrapText="1"/>
    </xf>
    <xf numFmtId="0" fontId="63" fillId="2" borderId="4" xfId="0" applyFont="1" applyFill="1" applyBorder="1" applyAlignment="1">
      <alignment horizontal="left" vertical="center"/>
    </xf>
    <xf numFmtId="0" fontId="63" fillId="2" borderId="4" xfId="0" applyFont="1" applyFill="1" applyBorder="1" applyAlignment="1">
      <alignment vertical="center"/>
    </xf>
    <xf numFmtId="3" fontId="63" fillId="2" borderId="4" xfId="0" applyNumberFormat="1" applyFont="1" applyFill="1" applyBorder="1" applyAlignment="1">
      <alignment horizontal="center" vertical="center"/>
    </xf>
    <xf numFmtId="0" fontId="64" fillId="2" borderId="4" xfId="0" applyFont="1" applyFill="1" applyBorder="1" applyAlignment="1">
      <alignment vertical="center"/>
    </xf>
    <xf numFmtId="0" fontId="64" fillId="2" borderId="4" xfId="0" applyFont="1" applyFill="1" applyBorder="1" applyAlignment="1">
      <alignment horizontal="center" vertical="center" wrapText="1"/>
    </xf>
    <xf numFmtId="0" fontId="65" fillId="2" borderId="4" xfId="0" applyFont="1" applyFill="1" applyBorder="1" applyAlignment="1">
      <alignment vertical="center"/>
    </xf>
    <xf numFmtId="0" fontId="63" fillId="2" borderId="4" xfId="0" applyFont="1" applyFill="1" applyBorder="1" applyAlignment="1">
      <alignment horizontal="center" vertical="center" wrapText="1"/>
    </xf>
    <xf numFmtId="2" fontId="60" fillId="2" borderId="4" xfId="0" applyNumberFormat="1" applyFont="1" applyFill="1" applyBorder="1" applyAlignment="1">
      <alignment horizontal="center" vertical="center"/>
    </xf>
    <xf numFmtId="0" fontId="64" fillId="0" borderId="4" xfId="0" applyFont="1" applyBorder="1" applyAlignment="1">
      <alignment horizontal="center" vertical="center" wrapText="1"/>
    </xf>
    <xf numFmtId="2" fontId="63" fillId="0" borderId="4" xfId="0" applyNumberFormat="1" applyFont="1" applyBorder="1" applyAlignment="1">
      <alignment horizontal="center" vertical="center"/>
    </xf>
    <xf numFmtId="0" fontId="63" fillId="0" borderId="4" xfId="0" applyFont="1" applyBorder="1" applyAlignment="1">
      <alignment horizontal="left" vertical="center" wrapText="1"/>
    </xf>
    <xf numFmtId="0" fontId="63" fillId="0" borderId="4" xfId="0" applyFont="1" applyBorder="1" applyAlignment="1">
      <alignment horizontal="center" vertical="center"/>
    </xf>
    <xf numFmtId="0" fontId="63" fillId="0" borderId="4" xfId="0" applyFont="1" applyBorder="1" applyAlignment="1">
      <alignment horizontal="center" vertical="center" wrapText="1"/>
    </xf>
    <xf numFmtId="4" fontId="63" fillId="0" borderId="4" xfId="0" applyNumberFormat="1" applyFont="1" applyBorder="1" applyAlignment="1">
      <alignment horizontal="center" vertical="center"/>
    </xf>
    <xf numFmtId="0" fontId="63" fillId="0" borderId="4" xfId="0" applyNumberFormat="1" applyFont="1" applyBorder="1" applyAlignment="1">
      <alignment horizontal="left" vertical="center" wrapText="1"/>
    </xf>
    <xf numFmtId="2" fontId="61" fillId="2" borderId="4" xfId="0" applyNumberFormat="1" applyFont="1" applyFill="1" applyBorder="1" applyAlignment="1">
      <alignment vertical="center"/>
    </xf>
    <xf numFmtId="0" fontId="64" fillId="0" borderId="4" xfId="0" applyFont="1" applyFill="1" applyBorder="1" applyAlignment="1">
      <alignment horizontal="center" vertical="center" wrapText="1"/>
    </xf>
    <xf numFmtId="0" fontId="64" fillId="0" borderId="8" xfId="0" applyFont="1" applyBorder="1" applyAlignment="1">
      <alignment horizontal="center" vertical="center" wrapText="1"/>
    </xf>
    <xf numFmtId="4" fontId="63" fillId="0" borderId="1" xfId="0" applyNumberFormat="1" applyFont="1" applyBorder="1" applyAlignment="1">
      <alignment horizontal="center" vertical="center"/>
    </xf>
    <xf numFmtId="0" fontId="63" fillId="0" borderId="0" xfId="0" applyFont="1" applyBorder="1" applyAlignment="1">
      <alignment horizontal="center"/>
    </xf>
    <xf numFmtId="0" fontId="63" fillId="0" borderId="0" xfId="0" applyFont="1" applyBorder="1" applyAlignment="1">
      <alignment horizontal="left" wrapText="1"/>
    </xf>
    <xf numFmtId="0" fontId="63" fillId="0" borderId="0" xfId="0" applyFont="1" applyBorder="1" applyAlignment="1">
      <alignment horizontal="center" wrapText="1"/>
    </xf>
    <xf numFmtId="0" fontId="63" fillId="0" borderId="4" xfId="0" applyFont="1" applyBorder="1" applyAlignment="1">
      <alignment horizontal="center"/>
    </xf>
    <xf numFmtId="2" fontId="63" fillId="0" borderId="4" xfId="0" applyNumberFormat="1" applyFont="1" applyBorder="1" applyAlignment="1">
      <alignment horizontal="center"/>
    </xf>
    <xf numFmtId="2" fontId="65" fillId="0" borderId="4" xfId="0" applyNumberFormat="1" applyFont="1" applyBorder="1" applyAlignment="1">
      <alignment horizontal="center"/>
    </xf>
    <xf numFmtId="0" fontId="61" fillId="2" borderId="4" xfId="0" applyFont="1" applyFill="1" applyBorder="1" applyAlignment="1">
      <alignment vertical="center" wrapText="1"/>
    </xf>
    <xf numFmtId="0" fontId="61" fillId="2" borderId="1" xfId="0" applyFont="1" applyFill="1" applyBorder="1" applyAlignment="1">
      <alignment horizontal="center" vertical="center"/>
    </xf>
    <xf numFmtId="0" fontId="52" fillId="0" borderId="4" xfId="0" applyFont="1" applyBorder="1" applyAlignment="1">
      <alignment horizontal="center" vertical="center" wrapText="1"/>
    </xf>
    <xf numFmtId="2" fontId="57" fillId="0" borderId="4" xfId="0" applyNumberFormat="1" applyFont="1" applyBorder="1" applyAlignment="1">
      <alignment horizontal="center" vertical="center" wrapText="1"/>
    </xf>
    <xf numFmtId="2" fontId="55" fillId="0" borderId="0" xfId="0" applyNumberFormat="1" applyFont="1" applyBorder="1" applyAlignment="1">
      <alignment horizontal="center" vertical="center"/>
    </xf>
    <xf numFmtId="2" fontId="17" fillId="0" borderId="0" xfId="0" applyNumberFormat="1" applyFont="1" applyAlignment="1">
      <alignment vertical="center"/>
    </xf>
    <xf numFmtId="0" fontId="51" fillId="2" borderId="0" xfId="0" applyFont="1" applyFill="1" applyAlignment="1">
      <alignment vertical="center"/>
    </xf>
    <xf numFmtId="0" fontId="53" fillId="2" borderId="4" xfId="0" applyFont="1" applyFill="1" applyBorder="1" applyAlignment="1">
      <alignment horizontal="center" vertical="center"/>
    </xf>
    <xf numFmtId="0" fontId="53" fillId="2" borderId="4" xfId="1" applyFont="1" applyFill="1" applyBorder="1" applyAlignment="1">
      <alignment horizontal="center" vertical="center" wrapText="1"/>
    </xf>
    <xf numFmtId="0" fontId="53" fillId="2" borderId="4" xfId="1" applyFont="1" applyFill="1" applyBorder="1" applyAlignment="1">
      <alignment vertical="center" wrapText="1"/>
    </xf>
    <xf numFmtId="2" fontId="53" fillId="2" borderId="4" xfId="1" applyNumberFormat="1" applyFont="1" applyFill="1" applyBorder="1" applyAlignment="1">
      <alignment horizontal="center" vertical="center" wrapText="1"/>
    </xf>
    <xf numFmtId="0" fontId="51" fillId="2" borderId="4" xfId="1" applyFont="1" applyFill="1" applyBorder="1" applyAlignment="1">
      <alignment vertical="center" wrapText="1"/>
    </xf>
    <xf numFmtId="4" fontId="51" fillId="2" borderId="4" xfId="0" applyNumberFormat="1" applyFont="1" applyFill="1" applyBorder="1" applyAlignment="1">
      <alignment horizontal="center" vertical="center"/>
    </xf>
    <xf numFmtId="0" fontId="51" fillId="2" borderId="4" xfId="0" applyFont="1" applyFill="1" applyBorder="1" applyAlignment="1">
      <alignment wrapText="1"/>
    </xf>
    <xf numFmtId="3" fontId="51" fillId="2" borderId="4" xfId="0" applyNumberFormat="1" applyFont="1" applyFill="1" applyBorder="1" applyAlignment="1">
      <alignment horizontal="center" vertical="center"/>
    </xf>
    <xf numFmtId="0" fontId="51" fillId="2" borderId="4" xfId="0" applyFont="1" applyFill="1" applyBorder="1" applyAlignment="1">
      <alignment vertical="center"/>
    </xf>
    <xf numFmtId="0" fontId="51" fillId="2" borderId="4" xfId="0" applyFont="1" applyFill="1" applyBorder="1" applyAlignment="1">
      <alignment horizontal="left" vertical="center"/>
    </xf>
    <xf numFmtId="0" fontId="51" fillId="2" borderId="4" xfId="0" applyFont="1" applyFill="1" applyBorder="1"/>
    <xf numFmtId="0" fontId="51" fillId="2" borderId="6" xfId="0" applyFont="1" applyFill="1" applyBorder="1" applyAlignment="1">
      <alignment horizontal="center" vertical="center" wrapText="1"/>
    </xf>
    <xf numFmtId="0" fontId="51" fillId="2" borderId="7" xfId="0" applyFont="1" applyFill="1" applyBorder="1" applyAlignment="1">
      <alignment horizontal="center" vertical="center"/>
    </xf>
    <xf numFmtId="2" fontId="53" fillId="2" borderId="4" xfId="0" applyNumberFormat="1" applyFont="1" applyFill="1" applyBorder="1" applyAlignment="1">
      <alignment horizontal="center" vertical="center"/>
    </xf>
    <xf numFmtId="2" fontId="50" fillId="0" borderId="3" xfId="0" applyNumberFormat="1" applyFont="1" applyBorder="1" applyAlignment="1">
      <alignment horizontal="center" vertical="center"/>
    </xf>
    <xf numFmtId="0" fontId="50" fillId="0" borderId="0" xfId="0" applyFont="1" applyBorder="1" applyAlignment="1">
      <alignment horizontal="center" vertical="center"/>
    </xf>
    <xf numFmtId="2" fontId="66" fillId="0" borderId="7" xfId="0" applyNumberFormat="1" applyFont="1" applyBorder="1" applyAlignment="1">
      <alignment horizontal="center" vertical="center"/>
    </xf>
    <xf numFmtId="2" fontId="53" fillId="2" borderId="0" xfId="0" applyNumberFormat="1" applyFont="1" applyFill="1" applyAlignment="1">
      <alignment vertical="center"/>
    </xf>
    <xf numFmtId="0" fontId="18" fillId="2" borderId="4" xfId="0" applyFont="1" applyFill="1" applyBorder="1" applyAlignment="1">
      <alignment vertical="center" wrapText="1"/>
    </xf>
    <xf numFmtId="0" fontId="17" fillId="2" borderId="4" xfId="0" applyFont="1" applyFill="1" applyBorder="1" applyAlignment="1">
      <alignment vertical="center" wrapText="1"/>
    </xf>
    <xf numFmtId="4" fontId="19" fillId="2" borderId="4" xfId="0" applyNumberFormat="1" applyFont="1" applyFill="1" applyBorder="1" applyAlignment="1">
      <alignment horizontal="center" vertical="center" wrapText="1"/>
    </xf>
    <xf numFmtId="0" fontId="0" fillId="2" borderId="4" xfId="0" applyFill="1" applyBorder="1" applyAlignment="1">
      <alignment horizontal="center" vertical="center" wrapText="1"/>
    </xf>
    <xf numFmtId="0" fontId="0" fillId="2" borderId="4" xfId="0" applyFill="1" applyBorder="1" applyAlignment="1">
      <alignment wrapText="1"/>
    </xf>
    <xf numFmtId="4" fontId="0" fillId="2" borderId="4" xfId="0" applyNumberFormat="1" applyFill="1" applyBorder="1" applyAlignment="1">
      <alignment horizontal="center" wrapText="1"/>
    </xf>
    <xf numFmtId="0" fontId="0" fillId="2" borderId="4" xfId="0" applyFill="1" applyBorder="1" applyAlignment="1">
      <alignment horizontal="center" wrapText="1"/>
    </xf>
    <xf numFmtId="3" fontId="0" fillId="2" borderId="4" xfId="0" applyNumberFormat="1" applyFill="1" applyBorder="1" applyAlignment="1">
      <alignment horizontal="center" vertical="center" wrapText="1"/>
    </xf>
    <xf numFmtId="4" fontId="0" fillId="2" borderId="4" xfId="0" applyNumberFormat="1" applyFill="1" applyBorder="1" applyAlignment="1">
      <alignment horizontal="center" vertical="center" wrapText="1"/>
    </xf>
    <xf numFmtId="0" fontId="4" fillId="2" borderId="4" xfId="0" applyFont="1" applyFill="1" applyBorder="1" applyAlignment="1">
      <alignment vertical="center" wrapText="1"/>
    </xf>
    <xf numFmtId="2" fontId="17" fillId="2" borderId="4" xfId="0" applyNumberFormat="1" applyFont="1" applyFill="1" applyBorder="1" applyAlignment="1">
      <alignment horizontal="center" vertical="center" wrapText="1"/>
    </xf>
    <xf numFmtId="2" fontId="37" fillId="0" borderId="4" xfId="0" applyNumberFormat="1" applyFont="1" applyBorder="1" applyAlignment="1">
      <alignment horizontal="center" vertical="center" wrapText="1"/>
    </xf>
    <xf numFmtId="4" fontId="37" fillId="0" borderId="4" xfId="0" applyNumberFormat="1" applyFont="1" applyBorder="1" applyAlignment="1">
      <alignment horizontal="center" vertical="center" wrapText="1"/>
    </xf>
    <xf numFmtId="2" fontId="18" fillId="2" borderId="4" xfId="0" applyNumberFormat="1" applyFont="1" applyFill="1" applyBorder="1" applyAlignment="1">
      <alignment vertical="center" wrapText="1"/>
    </xf>
    <xf numFmtId="2" fontId="38" fillId="0" borderId="7" xfId="0" applyNumberFormat="1" applyFont="1" applyBorder="1" applyAlignment="1">
      <alignment horizontal="center" vertical="center" wrapText="1"/>
    </xf>
    <xf numFmtId="2" fontId="18" fillId="2" borderId="4" xfId="0" applyNumberFormat="1" applyFont="1" applyFill="1" applyBorder="1" applyAlignment="1">
      <alignment horizontal="center" vertical="center" wrapText="1"/>
    </xf>
    <xf numFmtId="0" fontId="5" fillId="0" borderId="4" xfId="0" applyFont="1" applyBorder="1" applyAlignment="1">
      <alignment horizontal="center" vertical="center" wrapText="1"/>
    </xf>
    <xf numFmtId="4" fontId="5" fillId="0" borderId="4" xfId="0" applyNumberFormat="1" applyFont="1" applyBorder="1" applyAlignment="1">
      <alignment horizontal="center" vertical="center" wrapText="1"/>
    </xf>
    <xf numFmtId="4" fontId="6" fillId="0" borderId="4" xfId="0" applyNumberFormat="1" applyFont="1" applyBorder="1" applyAlignment="1">
      <alignment horizontal="center" vertical="center" wrapText="1"/>
    </xf>
    <xf numFmtId="0" fontId="33" fillId="0" borderId="0" xfId="0" applyFont="1" applyAlignment="1">
      <alignment vertical="center"/>
    </xf>
    <xf numFmtId="0" fontId="35" fillId="2" borderId="7" xfId="0" applyFont="1" applyFill="1" applyBorder="1" applyAlignment="1">
      <alignment horizontal="center" vertical="center" wrapText="1"/>
    </xf>
    <xf numFmtId="2" fontId="35" fillId="0" borderId="7" xfId="0" applyNumberFormat="1" applyFont="1" applyFill="1" applyBorder="1" applyAlignment="1">
      <alignment horizontal="center" vertical="center" wrapText="1"/>
    </xf>
    <xf numFmtId="0" fontId="35" fillId="0" borderId="15" xfId="0" applyFont="1" applyFill="1" applyBorder="1" applyAlignment="1">
      <alignment horizontal="center" vertical="center" wrapText="1"/>
    </xf>
    <xf numFmtId="0" fontId="35" fillId="0" borderId="4" xfId="0" applyFont="1" applyFill="1" applyBorder="1" applyAlignment="1">
      <alignment horizontal="right" vertical="center" wrapText="1"/>
    </xf>
    <xf numFmtId="0" fontId="35" fillId="2" borderId="10" xfId="0" applyFont="1" applyFill="1" applyBorder="1" applyAlignment="1">
      <alignment horizontal="center" vertical="center" wrapText="1"/>
    </xf>
    <xf numFmtId="165" fontId="35" fillId="2" borderId="7" xfId="0" applyNumberFormat="1" applyFont="1" applyFill="1" applyBorder="1" applyAlignment="1">
      <alignment horizontal="right" vertical="center" wrapText="1"/>
    </xf>
    <xf numFmtId="0" fontId="36" fillId="2" borderId="4" xfId="0" applyFont="1" applyFill="1" applyBorder="1" applyAlignment="1">
      <alignment horizontal="center" vertical="center" wrapText="1"/>
    </xf>
    <xf numFmtId="1" fontId="36" fillId="0" borderId="6" xfId="0" applyNumberFormat="1" applyFont="1" applyFill="1" applyBorder="1" applyAlignment="1">
      <alignment horizontal="center" vertical="center" shrinkToFit="1"/>
    </xf>
    <xf numFmtId="0" fontId="36" fillId="0" borderId="6" xfId="0" applyFont="1" applyFill="1" applyBorder="1" applyAlignment="1">
      <alignment horizontal="left" vertical="center" wrapText="1"/>
    </xf>
    <xf numFmtId="0" fontId="36" fillId="0" borderId="6" xfId="0" applyFont="1" applyFill="1" applyBorder="1" applyAlignment="1">
      <alignment horizontal="center" vertical="center" wrapText="1"/>
    </xf>
    <xf numFmtId="2" fontId="36" fillId="0" borderId="6" xfId="0" applyNumberFormat="1" applyFont="1" applyFill="1" applyBorder="1" applyAlignment="1">
      <alignment horizontal="right" vertical="center" shrinkToFit="1"/>
    </xf>
    <xf numFmtId="165" fontId="36" fillId="2" borderId="4" xfId="0" applyNumberFormat="1" applyFont="1" applyFill="1" applyBorder="1" applyAlignment="1">
      <alignment horizontal="right" vertical="center" wrapText="1"/>
    </xf>
    <xf numFmtId="165" fontId="36" fillId="0" borderId="6" xfId="0" applyNumberFormat="1" applyFont="1" applyFill="1" applyBorder="1" applyAlignment="1">
      <alignment horizontal="center" vertical="center" shrinkToFit="1"/>
    </xf>
    <xf numFmtId="165" fontId="36" fillId="0" borderId="16" xfId="0" applyNumberFormat="1" applyFont="1" applyFill="1" applyBorder="1" applyAlignment="1">
      <alignment horizontal="center" vertical="center" shrinkToFit="1"/>
    </xf>
    <xf numFmtId="0" fontId="33" fillId="0" borderId="0" xfId="0" applyFont="1" applyAlignment="1">
      <alignment vertical="center" wrapText="1"/>
    </xf>
    <xf numFmtId="0" fontId="36" fillId="0" borderId="16" xfId="0" applyFont="1" applyFill="1" applyBorder="1" applyAlignment="1">
      <alignment horizontal="center" vertical="center" wrapText="1"/>
    </xf>
    <xf numFmtId="2" fontId="36" fillId="0" borderId="16" xfId="0" applyNumberFormat="1" applyFont="1" applyFill="1" applyBorder="1" applyAlignment="1">
      <alignment horizontal="right" vertical="center" shrinkToFit="1"/>
    </xf>
    <xf numFmtId="165" fontId="36" fillId="2" borderId="14" xfId="0" applyNumberFormat="1" applyFont="1" applyFill="1" applyBorder="1" applyAlignment="1">
      <alignment horizontal="right" vertical="center" wrapText="1"/>
    </xf>
    <xf numFmtId="165" fontId="36" fillId="0" borderId="17" xfId="0" applyNumberFormat="1" applyFont="1" applyFill="1" applyBorder="1" applyAlignment="1">
      <alignment horizontal="center" vertical="center" shrinkToFit="1"/>
    </xf>
    <xf numFmtId="0" fontId="36" fillId="2" borderId="13" xfId="0" applyFont="1" applyFill="1" applyBorder="1" applyAlignment="1">
      <alignment horizontal="center" vertical="center" wrapText="1"/>
    </xf>
    <xf numFmtId="0" fontId="36" fillId="2" borderId="14" xfId="0" applyFont="1" applyFill="1" applyBorder="1" applyAlignment="1">
      <alignment horizontal="center" vertical="center" wrapText="1"/>
    </xf>
    <xf numFmtId="0" fontId="36" fillId="2" borderId="9" xfId="0" applyFont="1" applyFill="1" applyBorder="1" applyAlignment="1">
      <alignment horizontal="center" vertical="center" wrapText="1"/>
    </xf>
    <xf numFmtId="0" fontId="36" fillId="0" borderId="18" xfId="0" applyFont="1" applyFill="1" applyBorder="1" applyAlignment="1">
      <alignment horizontal="center" vertical="center" wrapText="1"/>
    </xf>
    <xf numFmtId="2" fontId="36" fillId="0" borderId="18" xfId="0" applyNumberFormat="1" applyFont="1" applyFill="1" applyBorder="1" applyAlignment="1">
      <alignment horizontal="right" vertical="center" shrinkToFit="1"/>
    </xf>
    <xf numFmtId="165" fontId="36" fillId="2" borderId="9" xfId="0" applyNumberFormat="1" applyFont="1" applyFill="1" applyBorder="1" applyAlignment="1">
      <alignment horizontal="right" vertical="center" wrapText="1"/>
    </xf>
    <xf numFmtId="0" fontId="36" fillId="2" borderId="19" xfId="0" applyFont="1" applyFill="1" applyBorder="1" applyAlignment="1">
      <alignment horizontal="center" vertical="center" wrapText="1"/>
    </xf>
    <xf numFmtId="0" fontId="36" fillId="0" borderId="20" xfId="0" applyFont="1" applyFill="1" applyBorder="1" applyAlignment="1">
      <alignment horizontal="center" vertical="center" wrapText="1"/>
    </xf>
    <xf numFmtId="2" fontId="36" fillId="0" borderId="20" xfId="0" applyNumberFormat="1" applyFont="1" applyFill="1" applyBorder="1" applyAlignment="1">
      <alignment horizontal="right" vertical="center" shrinkToFit="1"/>
    </xf>
    <xf numFmtId="165" fontId="36" fillId="0" borderId="18" xfId="0" applyNumberFormat="1" applyFont="1" applyFill="1" applyBorder="1" applyAlignment="1">
      <alignment horizontal="center" vertical="center" shrinkToFit="1"/>
    </xf>
    <xf numFmtId="0" fontId="36" fillId="0" borderId="18" xfId="0" applyFont="1" applyFill="1" applyBorder="1" applyAlignment="1">
      <alignment horizontal="left" vertical="center" wrapText="1"/>
    </xf>
    <xf numFmtId="165" fontId="36" fillId="0" borderId="4" xfId="0" applyNumberFormat="1" applyFont="1" applyFill="1" applyBorder="1" applyAlignment="1">
      <alignment horizontal="center" vertical="center" shrinkToFit="1"/>
    </xf>
    <xf numFmtId="2" fontId="36" fillId="0" borderId="4" xfId="0" applyNumberFormat="1" applyFont="1" applyFill="1" applyBorder="1" applyAlignment="1">
      <alignment horizontal="right" vertical="center" shrinkToFit="1"/>
    </xf>
    <xf numFmtId="167" fontId="72" fillId="0" borderId="6" xfId="0" applyNumberFormat="1" applyFont="1" applyFill="1" applyBorder="1" applyAlignment="1">
      <alignment horizontal="center" vertical="center" wrapText="1"/>
    </xf>
    <xf numFmtId="0" fontId="33" fillId="0" borderId="4" xfId="0" applyFont="1" applyBorder="1" applyAlignment="1">
      <alignment horizontal="center" vertical="center"/>
    </xf>
    <xf numFmtId="0" fontId="33" fillId="0" borderId="6" xfId="0" applyFont="1" applyFill="1" applyBorder="1" applyAlignment="1">
      <alignment horizontal="left" vertical="center" wrapText="1"/>
    </xf>
    <xf numFmtId="168" fontId="72" fillId="0" borderId="6" xfId="0" applyNumberFormat="1" applyFont="1" applyFill="1" applyBorder="1" applyAlignment="1">
      <alignment horizontal="center" vertical="center" wrapText="1"/>
    </xf>
    <xf numFmtId="0" fontId="36" fillId="2" borderId="4" xfId="0" applyFont="1" applyFill="1" applyBorder="1" applyAlignment="1">
      <alignment horizontal="left" vertical="center" wrapText="1"/>
    </xf>
    <xf numFmtId="167" fontId="72" fillId="2" borderId="6" xfId="0" applyNumberFormat="1" applyFont="1" applyFill="1" applyBorder="1" applyAlignment="1">
      <alignment horizontal="center" vertical="center" wrapText="1"/>
    </xf>
    <xf numFmtId="0" fontId="33" fillId="2" borderId="4" xfId="0" applyFont="1" applyFill="1" applyBorder="1" applyAlignment="1">
      <alignment vertical="center"/>
    </xf>
    <xf numFmtId="0" fontId="33" fillId="2" borderId="4" xfId="0" applyFont="1" applyFill="1" applyBorder="1" applyAlignment="1">
      <alignment horizontal="center" vertical="center"/>
    </xf>
    <xf numFmtId="2" fontId="36" fillId="2" borderId="4" xfId="0" applyNumberFormat="1" applyFont="1" applyFill="1" applyBorder="1" applyAlignment="1">
      <alignment horizontal="right" vertical="center" shrinkToFit="1"/>
    </xf>
    <xf numFmtId="0" fontId="36" fillId="2" borderId="6" xfId="0" applyFont="1" applyFill="1" applyBorder="1" applyAlignment="1">
      <alignment horizontal="center" vertical="center" wrapText="1"/>
    </xf>
    <xf numFmtId="0" fontId="33" fillId="2" borderId="0" xfId="0" applyFont="1" applyFill="1" applyAlignment="1">
      <alignment vertical="center"/>
    </xf>
    <xf numFmtId="0" fontId="33" fillId="2" borderId="4" xfId="0" applyFont="1" applyFill="1" applyBorder="1" applyAlignment="1">
      <alignment vertical="center" wrapText="1"/>
    </xf>
    <xf numFmtId="169" fontId="72" fillId="0" borderId="6" xfId="0" applyNumberFormat="1" applyFont="1" applyFill="1" applyBorder="1" applyAlignment="1">
      <alignment horizontal="center" vertical="center" wrapText="1"/>
    </xf>
    <xf numFmtId="170" fontId="72" fillId="0" borderId="6" xfId="0" applyNumberFormat="1" applyFont="1" applyFill="1" applyBorder="1" applyAlignment="1">
      <alignment horizontal="center" vertical="center" wrapText="1"/>
    </xf>
    <xf numFmtId="0" fontId="33" fillId="0" borderId="4" xfId="0" applyFont="1" applyFill="1" applyBorder="1" applyAlignment="1">
      <alignment vertical="center" wrapText="1"/>
    </xf>
    <xf numFmtId="2" fontId="36" fillId="0" borderId="4" xfId="0" applyNumberFormat="1" applyFont="1" applyFill="1" applyBorder="1" applyAlignment="1">
      <alignment horizontal="center" vertical="center" shrinkToFit="1"/>
    </xf>
    <xf numFmtId="0" fontId="33" fillId="0" borderId="4" xfId="0" applyFont="1" applyBorder="1" applyAlignment="1">
      <alignment vertical="center"/>
    </xf>
    <xf numFmtId="0" fontId="33" fillId="0" borderId="4" xfId="0" applyFont="1" applyBorder="1" applyAlignment="1">
      <alignment horizontal="right" vertical="center"/>
    </xf>
    <xf numFmtId="165" fontId="73" fillId="0" borderId="4" xfId="0" applyNumberFormat="1" applyFont="1" applyBorder="1" applyAlignment="1">
      <alignment horizontal="right" vertical="center"/>
    </xf>
    <xf numFmtId="0" fontId="33" fillId="0" borderId="4" xfId="0" applyFont="1" applyBorder="1" applyAlignment="1">
      <alignment vertical="center" wrapText="1"/>
    </xf>
    <xf numFmtId="4" fontId="33" fillId="0" borderId="4" xfId="0" applyNumberFormat="1" applyFont="1" applyBorder="1" applyAlignment="1">
      <alignment horizontal="right" vertical="center"/>
    </xf>
    <xf numFmtId="168" fontId="72" fillId="0" borderId="18" xfId="0" applyNumberFormat="1" applyFont="1" applyFill="1" applyBorder="1" applyAlignment="1">
      <alignment horizontal="center" vertical="center" wrapText="1"/>
    </xf>
    <xf numFmtId="0" fontId="33" fillId="0" borderId="9" xfId="0" applyFont="1" applyBorder="1" applyAlignment="1">
      <alignment horizontal="center" vertical="center"/>
    </xf>
    <xf numFmtId="0" fontId="33" fillId="0" borderId="9" xfId="0" applyFont="1" applyBorder="1" applyAlignment="1">
      <alignment horizontal="right" vertical="center"/>
    </xf>
    <xf numFmtId="167" fontId="72" fillId="0" borderId="4" xfId="0" applyNumberFormat="1" applyFont="1" applyFill="1" applyBorder="1" applyAlignment="1">
      <alignment horizontal="center" vertical="center" wrapText="1"/>
    </xf>
    <xf numFmtId="0" fontId="33" fillId="0" borderId="0" xfId="0" applyFont="1" applyAlignment="1">
      <alignment horizontal="center" vertical="center"/>
    </xf>
    <xf numFmtId="0" fontId="33" fillId="0" borderId="0" xfId="0" applyFont="1" applyBorder="1" applyAlignment="1">
      <alignment horizontal="center" vertical="center"/>
    </xf>
    <xf numFmtId="0" fontId="33" fillId="0" borderId="0" xfId="0" applyFont="1" applyBorder="1" applyAlignment="1">
      <alignment horizontal="right" vertical="center"/>
    </xf>
    <xf numFmtId="2" fontId="73" fillId="0" borderId="0" xfId="0" applyNumberFormat="1" applyFont="1" applyAlignment="1">
      <alignment horizontal="right" vertical="center"/>
    </xf>
    <xf numFmtId="2" fontId="73" fillId="0" borderId="4" xfId="0" applyNumberFormat="1" applyFont="1" applyBorder="1" applyAlignment="1">
      <alignment horizontal="right" vertical="center"/>
    </xf>
    <xf numFmtId="167" fontId="72" fillId="0" borderId="21" xfId="0" applyNumberFormat="1" applyFont="1" applyFill="1" applyBorder="1" applyAlignment="1">
      <alignment horizontal="center" vertical="center" wrapText="1"/>
    </xf>
    <xf numFmtId="165" fontId="33" fillId="0" borderId="4" xfId="0" applyNumberFormat="1" applyFont="1" applyBorder="1" applyAlignment="1">
      <alignment horizontal="right" vertical="center"/>
    </xf>
    <xf numFmtId="0" fontId="20" fillId="2" borderId="4" xfId="0" applyFont="1" applyFill="1" applyBorder="1" applyAlignment="1">
      <alignment horizontal="center" vertical="center"/>
    </xf>
    <xf numFmtId="165" fontId="20" fillId="2" borderId="4" xfId="0" applyNumberFormat="1" applyFont="1" applyFill="1" applyBorder="1" applyAlignment="1">
      <alignment horizontal="center" vertical="center"/>
    </xf>
    <xf numFmtId="0" fontId="20" fillId="2" borderId="4" xfId="0" applyFont="1" applyFill="1" applyBorder="1" applyAlignment="1">
      <alignment horizontal="justify" vertical="center"/>
    </xf>
    <xf numFmtId="2" fontId="20" fillId="2" borderId="4" xfId="0" applyNumberFormat="1" applyFont="1" applyFill="1" applyBorder="1" applyAlignment="1">
      <alignment horizontal="center" vertical="center"/>
    </xf>
    <xf numFmtId="0" fontId="20" fillId="2" borderId="4" xfId="0" applyFont="1" applyFill="1" applyBorder="1" applyAlignment="1">
      <alignment horizontal="left" vertical="center"/>
    </xf>
    <xf numFmtId="2" fontId="20" fillId="2" borderId="4" xfId="0" applyNumberFormat="1" applyFont="1" applyFill="1" applyBorder="1" applyAlignment="1">
      <alignment horizontal="right" vertical="center"/>
    </xf>
    <xf numFmtId="4" fontId="20" fillId="2" borderId="4" xfId="0" applyNumberFormat="1" applyFont="1" applyFill="1" applyBorder="1" applyAlignment="1">
      <alignment horizontal="center" vertical="center"/>
    </xf>
    <xf numFmtId="0" fontId="20" fillId="2" borderId="4" xfId="0" applyFont="1" applyFill="1" applyBorder="1" applyAlignment="1">
      <alignment horizontal="justify" vertical="center" wrapText="1"/>
    </xf>
    <xf numFmtId="0" fontId="20" fillId="2" borderId="4" xfId="0" applyFont="1" applyFill="1" applyBorder="1" applyAlignment="1">
      <alignment vertical="center"/>
    </xf>
    <xf numFmtId="165" fontId="20" fillId="2" borderId="4" xfId="0" applyNumberFormat="1" applyFont="1" applyFill="1" applyBorder="1" applyAlignment="1">
      <alignment horizontal="center" vertical="center" wrapText="1"/>
    </xf>
    <xf numFmtId="2" fontId="20" fillId="3" borderId="4" xfId="0" applyNumberFormat="1" applyFont="1" applyFill="1" applyBorder="1" applyAlignment="1">
      <alignment horizontal="center" vertical="center"/>
    </xf>
    <xf numFmtId="4" fontId="19" fillId="2" borderId="4" xfId="0" applyNumberFormat="1" applyFont="1" applyFill="1" applyBorder="1" applyAlignment="1">
      <alignment horizontal="right" vertical="center"/>
    </xf>
    <xf numFmtId="2" fontId="19" fillId="3" borderId="4" xfId="8" applyNumberFormat="1" applyFont="1" applyFill="1" applyBorder="1" applyAlignment="1">
      <alignment horizontal="center" vertical="center" wrapText="1"/>
    </xf>
    <xf numFmtId="0" fontId="20" fillId="3" borderId="4" xfId="0" applyFont="1" applyFill="1" applyBorder="1" applyAlignment="1">
      <alignment horizontal="justify" vertical="center" wrapText="1"/>
    </xf>
    <xf numFmtId="0" fontId="19" fillId="2" borderId="4" xfId="0" applyFont="1" applyFill="1" applyBorder="1" applyAlignment="1">
      <alignment horizontal="justify" vertical="center" wrapText="1"/>
    </xf>
    <xf numFmtId="2" fontId="20" fillId="2" borderId="4" xfId="0" applyNumberFormat="1" applyFont="1" applyFill="1" applyBorder="1" applyAlignment="1">
      <alignment horizontal="right" vertical="center" wrapText="1"/>
    </xf>
    <xf numFmtId="0" fontId="20" fillId="3" borderId="4" xfId="0" applyFont="1" applyFill="1" applyBorder="1" applyAlignment="1">
      <alignment horizontal="center" vertical="center"/>
    </xf>
    <xf numFmtId="0" fontId="19" fillId="2" borderId="4" xfId="0" applyFont="1" applyFill="1" applyBorder="1" applyAlignment="1">
      <alignment horizontal="justify" vertical="center"/>
    </xf>
    <xf numFmtId="0" fontId="20" fillId="2" borderId="4" xfId="0" applyNumberFormat="1" applyFont="1" applyFill="1" applyBorder="1" applyAlignment="1">
      <alignment horizontal="center" vertical="center" wrapText="1"/>
    </xf>
    <xf numFmtId="0" fontId="20" fillId="2" borderId="4" xfId="0" applyNumberFormat="1" applyFont="1" applyFill="1" applyBorder="1" applyAlignment="1">
      <alignment horizontal="justify" vertical="center" wrapText="1"/>
    </xf>
    <xf numFmtId="2" fontId="19" fillId="2" borderId="4" xfId="0" applyNumberFormat="1" applyFont="1" applyFill="1" applyBorder="1" applyAlignment="1">
      <alignment horizontal="right" vertical="center" wrapText="1"/>
    </xf>
    <xf numFmtId="2" fontId="19" fillId="2" borderId="4" xfId="0" applyNumberFormat="1" applyFont="1" applyFill="1" applyBorder="1" applyAlignment="1">
      <alignment horizontal="center" vertical="center"/>
    </xf>
    <xf numFmtId="2" fontId="19" fillId="2" borderId="4" xfId="8" applyNumberFormat="1" applyFont="1" applyFill="1" applyBorder="1" applyAlignment="1">
      <alignment horizontal="center" vertical="center" wrapText="1"/>
    </xf>
    <xf numFmtId="2" fontId="20" fillId="2" borderId="4" xfId="0" applyNumberFormat="1" applyFont="1" applyFill="1" applyBorder="1" applyAlignment="1">
      <alignment horizontal="center" vertical="center" wrapText="1"/>
    </xf>
    <xf numFmtId="0" fontId="19" fillId="2" borderId="4" xfId="9" applyFont="1" applyFill="1" applyBorder="1" applyAlignment="1">
      <alignment horizontal="center" vertical="center" wrapText="1"/>
    </xf>
    <xf numFmtId="4" fontId="75" fillId="2" borderId="4" xfId="0" applyNumberFormat="1" applyFont="1" applyFill="1" applyBorder="1" applyAlignment="1">
      <alignment horizontal="center" vertical="center"/>
    </xf>
    <xf numFmtId="0" fontId="33" fillId="0" borderId="0" xfId="0" applyFont="1" applyBorder="1" applyAlignment="1">
      <alignment vertical="center"/>
    </xf>
    <xf numFmtId="165" fontId="33" fillId="0" borderId="0" xfId="0" applyNumberFormat="1" applyFont="1" applyBorder="1" applyAlignment="1">
      <alignment horizontal="right" vertical="center"/>
    </xf>
    <xf numFmtId="0" fontId="33" fillId="0" borderId="0" xfId="0" applyFont="1" applyAlignment="1">
      <alignment horizontal="right" vertical="center"/>
    </xf>
    <xf numFmtId="165" fontId="33" fillId="0" borderId="0" xfId="0" applyNumberFormat="1" applyFont="1" applyAlignment="1">
      <alignment horizontal="right" vertical="center"/>
    </xf>
    <xf numFmtId="0" fontId="76" fillId="2" borderId="4" xfId="0" applyFont="1" applyFill="1" applyBorder="1" applyAlignment="1">
      <alignment horizontal="center" vertical="center" wrapText="1"/>
    </xf>
    <xf numFmtId="0" fontId="71" fillId="2" borderId="4" xfId="0" applyFont="1" applyFill="1" applyBorder="1" applyAlignment="1">
      <alignment horizontal="center" vertical="center" wrapText="1"/>
    </xf>
    <xf numFmtId="2" fontId="71" fillId="0" borderId="4" xfId="0" applyNumberFormat="1" applyFont="1" applyFill="1" applyBorder="1" applyAlignment="1">
      <alignment horizontal="center" vertical="center" wrapText="1"/>
    </xf>
    <xf numFmtId="0" fontId="71" fillId="0" borderId="4" xfId="0" applyFont="1" applyFill="1" applyBorder="1" applyAlignment="1">
      <alignment horizontal="center" vertical="center" wrapText="1"/>
    </xf>
    <xf numFmtId="165" fontId="71" fillId="0" borderId="4" xfId="0" applyNumberFormat="1" applyFont="1" applyFill="1" applyBorder="1" applyAlignment="1">
      <alignment horizontal="center" vertical="center" wrapText="1"/>
    </xf>
    <xf numFmtId="2" fontId="71" fillId="2" borderId="4" xfId="0" applyNumberFormat="1" applyFont="1" applyFill="1" applyBorder="1" applyAlignment="1">
      <alignment horizontal="right" vertical="center" wrapText="1"/>
    </xf>
    <xf numFmtId="1" fontId="76" fillId="0" borderId="6" xfId="0" applyNumberFormat="1" applyFont="1" applyFill="1" applyBorder="1" applyAlignment="1">
      <alignment horizontal="center" vertical="center" shrinkToFit="1"/>
    </xf>
    <xf numFmtId="0" fontId="76" fillId="0" borderId="6" xfId="0" applyFont="1" applyFill="1" applyBorder="1" applyAlignment="1">
      <alignment horizontal="left" vertical="top" wrapText="1"/>
    </xf>
    <xf numFmtId="0" fontId="76" fillId="0" borderId="6" xfId="0" applyFont="1" applyFill="1" applyBorder="1" applyAlignment="1">
      <alignment horizontal="center" vertical="center" wrapText="1"/>
    </xf>
    <xf numFmtId="165" fontId="76" fillId="0" borderId="6" xfId="0" applyNumberFormat="1" applyFont="1" applyFill="1" applyBorder="1" applyAlignment="1">
      <alignment horizontal="right" vertical="center" shrinkToFit="1"/>
    </xf>
    <xf numFmtId="2" fontId="76" fillId="2" borderId="4" xfId="0" applyNumberFormat="1" applyFont="1" applyFill="1" applyBorder="1" applyAlignment="1">
      <alignment horizontal="right" vertical="center" wrapText="1"/>
    </xf>
    <xf numFmtId="165" fontId="76" fillId="0" borderId="6" xfId="0" applyNumberFormat="1" applyFont="1" applyFill="1" applyBorder="1" applyAlignment="1">
      <alignment horizontal="center" vertical="center" shrinkToFit="1"/>
    </xf>
    <xf numFmtId="0" fontId="76" fillId="2" borderId="9" xfId="0" applyFont="1" applyFill="1" applyBorder="1" applyAlignment="1">
      <alignment horizontal="center" vertical="center" wrapText="1"/>
    </xf>
    <xf numFmtId="0" fontId="76" fillId="0" borderId="18" xfId="0" applyFont="1" applyFill="1" applyBorder="1" applyAlignment="1">
      <alignment horizontal="center" vertical="center" wrapText="1"/>
    </xf>
    <xf numFmtId="165" fontId="76" fillId="0" borderId="18" xfId="0" applyNumberFormat="1" applyFont="1" applyFill="1" applyBorder="1" applyAlignment="1">
      <alignment horizontal="right" vertical="center" shrinkToFit="1"/>
    </xf>
    <xf numFmtId="0" fontId="76" fillId="2" borderId="19" xfId="0" applyFont="1" applyFill="1" applyBorder="1" applyAlignment="1">
      <alignment horizontal="center" vertical="center" wrapText="1"/>
    </xf>
    <xf numFmtId="0" fontId="76" fillId="0" borderId="20" xfId="0" applyFont="1" applyFill="1" applyBorder="1" applyAlignment="1">
      <alignment horizontal="center" vertical="center" wrapText="1"/>
    </xf>
    <xf numFmtId="165" fontId="76" fillId="0" borderId="20" xfId="0" applyNumberFormat="1" applyFont="1" applyFill="1" applyBorder="1" applyAlignment="1">
      <alignment horizontal="right" vertical="center" shrinkToFit="1"/>
    </xf>
    <xf numFmtId="0" fontId="76" fillId="3" borderId="4" xfId="0" applyFont="1" applyFill="1" applyBorder="1" applyAlignment="1">
      <alignment horizontal="center" vertical="center" wrapText="1"/>
    </xf>
    <xf numFmtId="0" fontId="76" fillId="2" borderId="4" xfId="0" applyFont="1" applyFill="1" applyBorder="1" applyAlignment="1">
      <alignment horizontal="left" vertical="center" wrapText="1"/>
    </xf>
    <xf numFmtId="3" fontId="76" fillId="0" borderId="6" xfId="0" applyNumberFormat="1" applyFont="1" applyFill="1" applyBorder="1" applyAlignment="1">
      <alignment horizontal="center" vertical="center" shrinkToFit="1"/>
    </xf>
    <xf numFmtId="164" fontId="76" fillId="0" borderId="6" xfId="0" applyNumberFormat="1" applyFont="1" applyFill="1" applyBorder="1" applyAlignment="1">
      <alignment horizontal="center" vertical="center" shrinkToFit="1"/>
    </xf>
    <xf numFmtId="1" fontId="76" fillId="0" borderId="4" xfId="0" applyNumberFormat="1" applyFont="1" applyFill="1" applyBorder="1" applyAlignment="1">
      <alignment horizontal="center" vertical="center" shrinkToFit="1"/>
    </xf>
    <xf numFmtId="0" fontId="77" fillId="0" borderId="4" xfId="0" applyFont="1" applyBorder="1" applyAlignment="1">
      <alignment horizontal="center" vertical="center" wrapText="1"/>
    </xf>
    <xf numFmtId="0" fontId="76" fillId="0" borderId="4" xfId="0" applyFont="1" applyFill="1" applyBorder="1" applyAlignment="1">
      <alignment horizontal="center" vertical="center" wrapText="1"/>
    </xf>
    <xf numFmtId="165" fontId="77" fillId="0" borderId="4" xfId="0" applyNumberFormat="1" applyFont="1" applyBorder="1" applyAlignment="1">
      <alignment horizontal="right" vertical="center" wrapText="1"/>
    </xf>
    <xf numFmtId="2" fontId="76" fillId="0" borderId="4" xfId="0" applyNumberFormat="1" applyFont="1" applyFill="1" applyBorder="1" applyAlignment="1">
      <alignment horizontal="right" vertical="center" shrinkToFit="1"/>
    </xf>
    <xf numFmtId="0" fontId="76" fillId="0" borderId="4" xfId="0" applyFont="1" applyFill="1" applyBorder="1" applyAlignment="1">
      <alignment horizontal="left" vertical="center" wrapText="1"/>
    </xf>
    <xf numFmtId="0" fontId="77" fillId="0" borderId="4" xfId="0" applyFont="1" applyBorder="1" applyAlignment="1">
      <alignment horizontal="left" vertical="center" wrapText="1"/>
    </xf>
    <xf numFmtId="4" fontId="77" fillId="0" borderId="4" xfId="0" applyNumberFormat="1" applyFont="1" applyBorder="1" applyAlignment="1">
      <alignment horizontal="center" vertical="center" wrapText="1"/>
    </xf>
    <xf numFmtId="3" fontId="77" fillId="0" borderId="4" xfId="0" applyNumberFormat="1" applyFont="1" applyBorder="1" applyAlignment="1">
      <alignment horizontal="center" vertical="center" wrapText="1"/>
    </xf>
    <xf numFmtId="168" fontId="78" fillId="0" borderId="6" xfId="0" applyNumberFormat="1" applyFont="1" applyFill="1" applyBorder="1" applyAlignment="1">
      <alignment horizontal="center" vertical="center" wrapText="1"/>
    </xf>
    <xf numFmtId="170" fontId="78" fillId="0" borderId="6" xfId="0" applyNumberFormat="1" applyFont="1" applyFill="1" applyBorder="1" applyAlignment="1">
      <alignment horizontal="center" vertical="center" wrapText="1"/>
    </xf>
    <xf numFmtId="0" fontId="77" fillId="0" borderId="6" xfId="0" applyFont="1" applyFill="1" applyBorder="1" applyAlignment="1">
      <alignment horizontal="left" vertical="top" wrapText="1"/>
    </xf>
    <xf numFmtId="167" fontId="78" fillId="0" borderId="6" xfId="0" applyNumberFormat="1" applyFont="1" applyFill="1" applyBorder="1" applyAlignment="1">
      <alignment horizontal="center" vertical="center" wrapText="1"/>
    </xf>
    <xf numFmtId="169" fontId="78" fillId="0" borderId="6" xfId="0" applyNumberFormat="1" applyFont="1" applyFill="1" applyBorder="1" applyAlignment="1">
      <alignment horizontal="center" vertical="center" wrapText="1"/>
    </xf>
    <xf numFmtId="167" fontId="78" fillId="0" borderId="18" xfId="0" applyNumberFormat="1" applyFont="1" applyFill="1" applyBorder="1" applyAlignment="1">
      <alignment horizontal="center" vertical="center" wrapText="1"/>
    </xf>
    <xf numFmtId="0" fontId="77" fillId="0" borderId="18" xfId="0" applyFont="1" applyFill="1" applyBorder="1" applyAlignment="1">
      <alignment horizontal="left" vertical="top" wrapText="1"/>
    </xf>
    <xf numFmtId="0" fontId="77" fillId="0" borderId="9" xfId="0" applyFont="1" applyBorder="1" applyAlignment="1">
      <alignment horizontal="center" vertical="center" wrapText="1"/>
    </xf>
    <xf numFmtId="165" fontId="77" fillId="0" borderId="9" xfId="0" applyNumberFormat="1" applyFont="1" applyBorder="1" applyAlignment="1">
      <alignment horizontal="right" vertical="center" wrapText="1"/>
    </xf>
    <xf numFmtId="2" fontId="76" fillId="0" borderId="9" xfId="0" applyNumberFormat="1" applyFont="1" applyFill="1" applyBorder="1" applyAlignment="1">
      <alignment horizontal="right" vertical="center" shrinkToFit="1"/>
    </xf>
    <xf numFmtId="167" fontId="78" fillId="0" borderId="4" xfId="0" applyNumberFormat="1" applyFont="1" applyFill="1" applyBorder="1" applyAlignment="1">
      <alignment horizontal="center" vertical="center" wrapText="1"/>
    </xf>
    <xf numFmtId="0" fontId="77" fillId="0" borderId="4" xfId="0" applyFont="1" applyFill="1" applyBorder="1" applyAlignment="1">
      <alignment horizontal="left" vertical="top" wrapText="1"/>
    </xf>
    <xf numFmtId="2" fontId="71" fillId="2" borderId="7" xfId="0" applyNumberFormat="1" applyFont="1" applyFill="1" applyBorder="1" applyAlignment="1">
      <alignment horizontal="right" vertical="center" wrapText="1"/>
    </xf>
    <xf numFmtId="1" fontId="76" fillId="0" borderId="1" xfId="0" applyNumberFormat="1" applyFont="1" applyFill="1" applyBorder="1" applyAlignment="1">
      <alignment horizontal="center" vertical="center" shrinkToFit="1"/>
    </xf>
    <xf numFmtId="167" fontId="78" fillId="0" borderId="0" xfId="0" applyNumberFormat="1" applyFont="1" applyFill="1" applyBorder="1" applyAlignment="1">
      <alignment horizontal="center" vertical="center" wrapText="1"/>
    </xf>
    <xf numFmtId="0" fontId="76" fillId="0" borderId="0" xfId="0" applyFont="1" applyFill="1" applyBorder="1" applyAlignment="1">
      <alignment horizontal="left" vertical="top" wrapText="1"/>
    </xf>
    <xf numFmtId="0" fontId="76" fillId="2" borderId="2" xfId="0" applyFont="1" applyFill="1" applyBorder="1" applyAlignment="1">
      <alignment horizontal="center" vertical="center" wrapText="1"/>
    </xf>
    <xf numFmtId="0" fontId="77" fillId="0" borderId="2" xfId="0" applyFont="1" applyBorder="1" applyAlignment="1">
      <alignment horizontal="center" vertical="center" wrapText="1"/>
    </xf>
    <xf numFmtId="165" fontId="77" fillId="0" borderId="2" xfId="0" applyNumberFormat="1" applyFont="1" applyBorder="1" applyAlignment="1">
      <alignment horizontal="right" vertical="center" wrapText="1"/>
    </xf>
    <xf numFmtId="0" fontId="76" fillId="0" borderId="0" xfId="0" applyFont="1" applyFill="1" applyBorder="1" applyAlignment="1">
      <alignment horizontal="center" vertical="center" wrapText="1"/>
    </xf>
    <xf numFmtId="2" fontId="71" fillId="0" borderId="4" xfId="0" applyNumberFormat="1" applyFont="1" applyFill="1" applyBorder="1" applyAlignment="1">
      <alignment horizontal="right" vertical="center" shrinkToFit="1"/>
    </xf>
    <xf numFmtId="0" fontId="76" fillId="2" borderId="3" xfId="0" applyFont="1" applyFill="1" applyBorder="1" applyAlignment="1">
      <alignment horizontal="center" vertical="center" wrapText="1"/>
    </xf>
    <xf numFmtId="0" fontId="4" fillId="2" borderId="4" xfId="0" applyFont="1" applyFill="1" applyBorder="1"/>
    <xf numFmtId="0" fontId="4" fillId="2" borderId="4" xfId="0" applyFont="1" applyFill="1" applyBorder="1" applyAlignment="1">
      <alignment vertical="top"/>
    </xf>
    <xf numFmtId="165" fontId="4" fillId="2" borderId="4" xfId="0" applyNumberFormat="1" applyFont="1" applyFill="1" applyBorder="1" applyAlignment="1">
      <alignment horizontal="center" vertical="center"/>
    </xf>
    <xf numFmtId="0" fontId="4" fillId="2" borderId="4" xfId="0" applyFont="1" applyFill="1" applyBorder="1" applyAlignment="1">
      <alignment horizontal="justify" vertical="top"/>
    </xf>
    <xf numFmtId="2" fontId="4" fillId="2" borderId="4" xfId="0" applyNumberFormat="1" applyFont="1" applyFill="1" applyBorder="1" applyAlignment="1">
      <alignment horizontal="center" vertical="center"/>
    </xf>
    <xf numFmtId="2" fontId="4" fillId="2" borderId="4" xfId="0" applyNumberFormat="1" applyFont="1" applyFill="1" applyBorder="1" applyAlignment="1">
      <alignment horizontal="right" vertical="center"/>
    </xf>
    <xf numFmtId="4" fontId="4" fillId="2" borderId="4" xfId="0" applyNumberFormat="1" applyFont="1" applyFill="1" applyBorder="1" applyAlignment="1">
      <alignment horizontal="center" vertical="center"/>
    </xf>
    <xf numFmtId="0" fontId="81" fillId="2" borderId="4" xfId="0" applyFont="1" applyFill="1" applyBorder="1" applyAlignment="1">
      <alignment horizontal="justify" vertical="top"/>
    </xf>
    <xf numFmtId="0" fontId="81" fillId="2" borderId="4" xfId="0" applyFont="1" applyFill="1" applyBorder="1" applyAlignment="1">
      <alignment horizontal="justify" vertical="top" wrapText="1"/>
    </xf>
    <xf numFmtId="2" fontId="81" fillId="2" borderId="4" xfId="0" applyNumberFormat="1" applyFont="1" applyFill="1" applyBorder="1" applyAlignment="1">
      <alignment horizontal="center" vertical="center"/>
    </xf>
    <xf numFmtId="2" fontId="81" fillId="2" borderId="4" xfId="0" applyNumberFormat="1" applyFont="1" applyFill="1" applyBorder="1" applyAlignment="1">
      <alignment horizontal="right" vertical="center"/>
    </xf>
    <xf numFmtId="0" fontId="4" fillId="3" borderId="4" xfId="0" applyFont="1" applyFill="1" applyBorder="1" applyAlignment="1">
      <alignment vertical="top"/>
    </xf>
    <xf numFmtId="165" fontId="4" fillId="3" borderId="4" xfId="0" applyNumberFormat="1" applyFont="1" applyFill="1" applyBorder="1" applyAlignment="1">
      <alignment horizontal="center" vertical="center"/>
    </xf>
    <xf numFmtId="0" fontId="81" fillId="3" borderId="4" xfId="0" applyFont="1" applyFill="1" applyBorder="1" applyAlignment="1">
      <alignment horizontal="left" vertical="top" wrapText="1"/>
    </xf>
    <xf numFmtId="2" fontId="4" fillId="3" borderId="4" xfId="0" applyNumberFormat="1" applyFont="1" applyFill="1" applyBorder="1" applyAlignment="1">
      <alignment horizontal="center" vertical="center"/>
    </xf>
    <xf numFmtId="2" fontId="81" fillId="3" borderId="4" xfId="0" applyNumberFormat="1" applyFont="1" applyFill="1" applyBorder="1" applyAlignment="1">
      <alignment horizontal="center" vertical="center"/>
    </xf>
    <xf numFmtId="2" fontId="81" fillId="3" borderId="4" xfId="0" applyNumberFormat="1" applyFont="1" applyFill="1" applyBorder="1" applyAlignment="1">
      <alignment horizontal="right" vertical="center"/>
    </xf>
    <xf numFmtId="4" fontId="4" fillId="3" borderId="4" xfId="0" applyNumberFormat="1" applyFont="1" applyFill="1" applyBorder="1" applyAlignment="1">
      <alignment horizontal="center" vertical="center"/>
    </xf>
    <xf numFmtId="165" fontId="4" fillId="2" borderId="4" xfId="0" applyNumberFormat="1" applyFont="1" applyFill="1" applyBorder="1" applyAlignment="1">
      <alignment horizontal="center" vertical="center" wrapText="1"/>
    </xf>
    <xf numFmtId="2" fontId="82" fillId="2" borderId="4" xfId="8" applyNumberFormat="1" applyFont="1" applyFill="1" applyBorder="1" applyAlignment="1">
      <alignment horizontal="center" vertical="center" wrapText="1"/>
    </xf>
    <xf numFmtId="4" fontId="82" fillId="2" borderId="4" xfId="0" applyNumberFormat="1" applyFont="1" applyFill="1" applyBorder="1" applyAlignment="1">
      <alignment horizontal="right" vertical="center"/>
    </xf>
    <xf numFmtId="0" fontId="4" fillId="2" borderId="4" xfId="0" applyFont="1" applyFill="1" applyBorder="1" applyAlignment="1">
      <alignment horizontal="justify" vertical="top" wrapText="1"/>
    </xf>
    <xf numFmtId="0" fontId="82" fillId="2" borderId="4" xfId="0" applyFont="1" applyFill="1" applyBorder="1" applyAlignment="1">
      <alignment horizontal="justify" vertical="top" wrapText="1"/>
    </xf>
    <xf numFmtId="2" fontId="81" fillId="2" borderId="4" xfId="0" applyNumberFormat="1" applyFont="1" applyFill="1" applyBorder="1" applyAlignment="1">
      <alignment horizontal="right" vertical="center" wrapText="1"/>
    </xf>
    <xf numFmtId="0" fontId="81" fillId="2" borderId="4" xfId="0" applyFont="1" applyFill="1" applyBorder="1" applyAlignment="1">
      <alignment horizontal="center" vertical="center"/>
    </xf>
    <xf numFmtId="0" fontId="81" fillId="3" borderId="4" xfId="0" applyFont="1" applyFill="1" applyBorder="1" applyAlignment="1">
      <alignment horizontal="justify" vertical="top" wrapText="1"/>
    </xf>
    <xf numFmtId="2" fontId="81" fillId="3" borderId="4" xfId="0" applyNumberFormat="1" applyFont="1" applyFill="1" applyBorder="1" applyAlignment="1">
      <alignment horizontal="right" vertical="center" wrapText="1"/>
    </xf>
    <xf numFmtId="0" fontId="82" fillId="2" borderId="4" xfId="0" applyFont="1" applyFill="1" applyBorder="1" applyAlignment="1">
      <alignment horizontal="justify" vertical="top"/>
    </xf>
    <xf numFmtId="165" fontId="81" fillId="2" borderId="4" xfId="0" applyNumberFormat="1" applyFont="1" applyFill="1" applyBorder="1" applyAlignment="1">
      <alignment horizontal="center" vertical="center"/>
    </xf>
    <xf numFmtId="165" fontId="81" fillId="3" borderId="4" xfId="0" applyNumberFormat="1" applyFont="1" applyFill="1" applyBorder="1" applyAlignment="1">
      <alignment horizontal="center" vertical="center"/>
    </xf>
    <xf numFmtId="0" fontId="81" fillId="3" borderId="4" xfId="0" quotePrefix="1" applyFont="1" applyFill="1" applyBorder="1" applyAlignment="1">
      <alignment horizontal="justify" vertical="top" wrapText="1"/>
    </xf>
    <xf numFmtId="0" fontId="12" fillId="2" borderId="4" xfId="0" applyNumberFormat="1" applyFont="1" applyFill="1" applyBorder="1" applyAlignment="1">
      <alignment horizontal="justify" vertical="top" wrapText="1"/>
    </xf>
    <xf numFmtId="2" fontId="82" fillId="2" borderId="4" xfId="0" applyNumberFormat="1" applyFont="1" applyFill="1" applyBorder="1" applyAlignment="1">
      <alignment horizontal="center" vertical="center" wrapText="1"/>
    </xf>
    <xf numFmtId="2" fontId="82" fillId="2" borderId="4" xfId="0" applyNumberFormat="1" applyFont="1" applyFill="1" applyBorder="1" applyAlignment="1">
      <alignment horizontal="right" vertical="center" wrapText="1"/>
    </xf>
    <xf numFmtId="2" fontId="82" fillId="2" borderId="4" xfId="0" applyNumberFormat="1" applyFont="1" applyFill="1" applyBorder="1" applyAlignment="1">
      <alignment horizontal="center" vertical="center"/>
    </xf>
    <xf numFmtId="2" fontId="4" fillId="2" borderId="4" xfId="0" applyNumberFormat="1" applyFont="1" applyFill="1" applyBorder="1" applyAlignment="1">
      <alignment horizontal="center" vertical="center" wrapText="1"/>
    </xf>
    <xf numFmtId="0" fontId="82" fillId="2" borderId="4" xfId="0" applyFont="1" applyFill="1" applyBorder="1" applyAlignment="1">
      <alignment horizontal="left" vertical="top" wrapText="1"/>
    </xf>
    <xf numFmtId="2" fontId="81" fillId="2" borderId="4" xfId="0" applyNumberFormat="1" applyFont="1" applyFill="1" applyBorder="1" applyAlignment="1">
      <alignment horizontal="center" vertical="top"/>
    </xf>
    <xf numFmtId="0" fontId="81" fillId="2" borderId="4" xfId="0" applyFont="1" applyFill="1" applyBorder="1" applyAlignment="1">
      <alignment vertical="top"/>
    </xf>
    <xf numFmtId="0" fontId="82" fillId="2" borderId="4" xfId="9" applyFont="1" applyFill="1" applyBorder="1" applyAlignment="1">
      <alignment horizontal="center" vertical="center" wrapText="1"/>
    </xf>
    <xf numFmtId="0" fontId="82" fillId="2" borderId="4" xfId="0" applyFont="1" applyFill="1" applyBorder="1" applyAlignment="1">
      <alignment horizontal="center" vertical="top" wrapText="1"/>
    </xf>
    <xf numFmtId="0" fontId="83" fillId="2" borderId="4" xfId="0" applyFont="1" applyFill="1" applyBorder="1" applyAlignment="1">
      <alignment vertical="center"/>
    </xf>
    <xf numFmtId="165" fontId="84" fillId="2" borderId="4" xfId="0" applyNumberFormat="1" applyFont="1" applyFill="1" applyBorder="1" applyAlignment="1">
      <alignment horizontal="center" vertical="center"/>
    </xf>
    <xf numFmtId="0" fontId="83" fillId="2" borderId="4" xfId="0" applyFont="1" applyFill="1" applyBorder="1" applyAlignment="1">
      <alignment horizontal="left" vertical="top"/>
    </xf>
    <xf numFmtId="0" fontId="83" fillId="2" borderId="4" xfId="0" applyFont="1" applyFill="1" applyBorder="1" applyAlignment="1">
      <alignment horizontal="right" vertical="center"/>
    </xf>
    <xf numFmtId="4" fontId="83" fillId="2" borderId="4" xfId="0" applyNumberFormat="1" applyFont="1" applyFill="1" applyBorder="1" applyAlignment="1">
      <alignment horizontal="center" vertical="center"/>
    </xf>
    <xf numFmtId="165" fontId="83" fillId="2" borderId="4" xfId="0" applyNumberFormat="1" applyFont="1" applyFill="1" applyBorder="1" applyAlignment="1">
      <alignment vertical="center"/>
    </xf>
    <xf numFmtId="2" fontId="76" fillId="0" borderId="4" xfId="0" applyNumberFormat="1" applyFont="1" applyFill="1" applyBorder="1" applyAlignment="1">
      <alignment horizontal="center" vertical="center" wrapText="1"/>
    </xf>
    <xf numFmtId="165" fontId="76" fillId="0" borderId="4" xfId="0" applyNumberFormat="1" applyFont="1" applyFill="1" applyBorder="1" applyAlignment="1">
      <alignment horizontal="right" vertical="center" wrapText="1"/>
    </xf>
    <xf numFmtId="0" fontId="75" fillId="2" borderId="1" xfId="0" applyFont="1" applyFill="1" applyBorder="1" applyAlignment="1">
      <alignment horizontal="right" vertical="center"/>
    </xf>
    <xf numFmtId="0" fontId="75" fillId="2" borderId="2" xfId="0" applyFont="1" applyFill="1" applyBorder="1" applyAlignment="1">
      <alignment horizontal="right" vertical="center"/>
    </xf>
    <xf numFmtId="0" fontId="75" fillId="2" borderId="3" xfId="0" applyFont="1" applyFill="1" applyBorder="1" applyAlignment="1">
      <alignment horizontal="right" vertical="center"/>
    </xf>
    <xf numFmtId="0" fontId="73" fillId="0" borderId="1" xfId="0" applyFont="1" applyBorder="1" applyAlignment="1">
      <alignment horizontal="right" vertical="center"/>
    </xf>
    <xf numFmtId="0" fontId="73" fillId="0" borderId="2" xfId="0" applyFont="1" applyBorder="1" applyAlignment="1">
      <alignment horizontal="right" vertical="center"/>
    </xf>
    <xf numFmtId="0" fontId="73" fillId="0" borderId="3" xfId="0" applyFont="1" applyBorder="1" applyAlignment="1">
      <alignment horizontal="right" vertical="center"/>
    </xf>
    <xf numFmtId="0" fontId="69" fillId="2" borderId="1" xfId="0" applyFont="1" applyFill="1" applyBorder="1" applyAlignment="1">
      <alignment horizontal="left" vertical="center" wrapText="1"/>
    </xf>
    <xf numFmtId="0" fontId="69" fillId="2" borderId="2" xfId="0" applyFont="1" applyFill="1" applyBorder="1" applyAlignment="1">
      <alignment horizontal="left" vertical="center" wrapText="1"/>
    </xf>
    <xf numFmtId="0" fontId="69" fillId="2" borderId="3" xfId="0" applyFont="1" applyFill="1" applyBorder="1" applyAlignment="1">
      <alignment horizontal="left" vertical="center" wrapText="1"/>
    </xf>
    <xf numFmtId="0" fontId="74" fillId="2" borderId="1" xfId="0" applyFont="1" applyFill="1" applyBorder="1" applyAlignment="1">
      <alignment horizontal="left" vertical="center" wrapText="1"/>
    </xf>
    <xf numFmtId="0" fontId="74" fillId="2" borderId="2" xfId="0" applyFont="1" applyFill="1" applyBorder="1" applyAlignment="1">
      <alignment horizontal="left" vertical="center" wrapText="1"/>
    </xf>
    <xf numFmtId="0" fontId="74" fillId="2" borderId="3" xfId="0" applyFont="1" applyFill="1" applyBorder="1" applyAlignment="1">
      <alignment horizontal="left" vertical="center" wrapText="1"/>
    </xf>
    <xf numFmtId="0" fontId="68" fillId="0" borderId="5" xfId="0" applyFont="1" applyBorder="1" applyAlignment="1">
      <alignment horizontal="center" vertical="center"/>
    </xf>
    <xf numFmtId="0" fontId="70" fillId="2" borderId="2" xfId="0" applyFont="1" applyFill="1" applyBorder="1" applyAlignment="1">
      <alignment horizontal="left" vertical="center" wrapText="1"/>
    </xf>
    <xf numFmtId="0" fontId="70" fillId="2" borderId="3" xfId="0" applyFont="1" applyFill="1" applyBorder="1" applyAlignment="1">
      <alignment horizontal="left" vertical="center" wrapText="1"/>
    </xf>
    <xf numFmtId="0" fontId="71" fillId="2" borderId="1" xfId="0" applyFont="1" applyFill="1" applyBorder="1" applyAlignment="1">
      <alignment horizontal="left" vertical="center" wrapText="1"/>
    </xf>
    <xf numFmtId="0" fontId="71" fillId="2" borderId="2" xfId="0" applyFont="1" applyFill="1" applyBorder="1" applyAlignment="1">
      <alignment horizontal="left" vertical="center" wrapText="1"/>
    </xf>
    <xf numFmtId="0" fontId="71" fillId="2" borderId="3" xfId="0" applyFont="1" applyFill="1" applyBorder="1" applyAlignment="1">
      <alignment horizontal="left" vertical="center" wrapText="1"/>
    </xf>
    <xf numFmtId="0" fontId="35" fillId="2" borderId="1" xfId="0" applyFont="1" applyFill="1" applyBorder="1" applyAlignment="1">
      <alignment horizontal="left" vertical="center" wrapText="1"/>
    </xf>
    <xf numFmtId="0" fontId="35" fillId="2" borderId="2" xfId="0" applyFont="1" applyFill="1" applyBorder="1" applyAlignment="1">
      <alignment horizontal="left" vertical="center" wrapText="1"/>
    </xf>
    <xf numFmtId="0" fontId="35" fillId="2" borderId="3" xfId="0" applyFont="1" applyFill="1" applyBorder="1" applyAlignment="1">
      <alignment horizontal="left" vertical="center" wrapText="1"/>
    </xf>
    <xf numFmtId="0" fontId="33" fillId="0" borderId="1" xfId="0" applyFont="1" applyBorder="1" applyAlignment="1">
      <alignment horizontal="center" vertical="center"/>
    </xf>
    <xf numFmtId="0" fontId="33" fillId="0" borderId="2" xfId="0" applyFont="1" applyBorder="1" applyAlignment="1">
      <alignment horizontal="center" vertical="center"/>
    </xf>
    <xf numFmtId="0" fontId="33" fillId="0" borderId="3" xfId="0" applyFont="1" applyBorder="1" applyAlignment="1">
      <alignment horizontal="center" vertical="center"/>
    </xf>
    <xf numFmtId="0" fontId="83" fillId="2" borderId="1" xfId="0" applyFont="1" applyFill="1" applyBorder="1" applyAlignment="1">
      <alignment horizontal="center" vertical="center"/>
    </xf>
    <xf numFmtId="0" fontId="83" fillId="2" borderId="3" xfId="0" applyFont="1" applyFill="1" applyBorder="1" applyAlignment="1">
      <alignment horizontal="center" vertical="center"/>
    </xf>
    <xf numFmtId="165" fontId="76" fillId="0" borderId="1" xfId="0" applyNumberFormat="1" applyFont="1" applyFill="1" applyBorder="1" applyAlignment="1">
      <alignment horizontal="center" vertical="center" wrapText="1"/>
    </xf>
    <xf numFmtId="165" fontId="76" fillId="0" borderId="2" xfId="0" applyNumberFormat="1" applyFont="1" applyFill="1" applyBorder="1" applyAlignment="1">
      <alignment horizontal="center" vertical="center" wrapText="1"/>
    </xf>
    <xf numFmtId="165" fontId="76" fillId="0" borderId="3" xfId="0" applyNumberFormat="1" applyFont="1" applyFill="1" applyBorder="1" applyAlignment="1">
      <alignment horizontal="center" vertical="center" wrapText="1"/>
    </xf>
    <xf numFmtId="165" fontId="76" fillId="0" borderId="1" xfId="0" applyNumberFormat="1" applyFont="1" applyFill="1" applyBorder="1" applyAlignment="1">
      <alignment horizontal="right" vertical="center" wrapText="1"/>
    </xf>
    <xf numFmtId="165" fontId="76" fillId="0" borderId="2" xfId="0" applyNumberFormat="1" applyFont="1" applyFill="1" applyBorder="1" applyAlignment="1">
      <alignment horizontal="right" vertical="center" wrapText="1"/>
    </xf>
    <xf numFmtId="165" fontId="76" fillId="0" borderId="3" xfId="0" applyNumberFormat="1" applyFont="1" applyFill="1" applyBorder="1" applyAlignment="1">
      <alignment horizontal="right" vertical="center" wrapText="1"/>
    </xf>
    <xf numFmtId="0" fontId="71" fillId="2" borderId="1" xfId="0" applyFont="1" applyFill="1" applyBorder="1" applyAlignment="1">
      <alignment horizontal="right" vertical="center" wrapText="1"/>
    </xf>
    <xf numFmtId="0" fontId="71" fillId="2" borderId="2" xfId="0" applyFont="1" applyFill="1" applyBorder="1" applyAlignment="1">
      <alignment horizontal="right" vertical="center" wrapText="1"/>
    </xf>
    <xf numFmtId="0" fontId="71" fillId="2" borderId="3" xfId="0" applyFont="1" applyFill="1" applyBorder="1" applyAlignment="1">
      <alignment horizontal="right" vertical="center" wrapText="1"/>
    </xf>
    <xf numFmtId="0" fontId="71" fillId="2" borderId="4" xfId="0" applyFont="1" applyFill="1" applyBorder="1" applyAlignment="1">
      <alignment horizontal="right" vertical="center" wrapText="1"/>
    </xf>
    <xf numFmtId="0" fontId="79" fillId="2" borderId="1" xfId="0" applyFont="1" applyFill="1" applyBorder="1" applyAlignment="1">
      <alignment vertical="center" wrapText="1"/>
    </xf>
    <xf numFmtId="0" fontId="79" fillId="2" borderId="2" xfId="0" applyFont="1" applyFill="1" applyBorder="1" applyAlignment="1">
      <alignment vertical="center" wrapText="1"/>
    </xf>
    <xf numFmtId="0" fontId="79" fillId="2" borderId="3" xfId="0" applyFont="1" applyFill="1" applyBorder="1" applyAlignment="1">
      <alignment vertical="center" wrapText="1"/>
    </xf>
    <xf numFmtId="0" fontId="80" fillId="2" borderId="4" xfId="0" applyFont="1" applyFill="1" applyBorder="1" applyAlignment="1">
      <alignment horizontal="left" vertical="center" wrapText="1"/>
    </xf>
    <xf numFmtId="0" fontId="71" fillId="2" borderId="4" xfId="0" applyFont="1" applyFill="1" applyBorder="1" applyAlignment="1">
      <alignment horizontal="center" vertical="center" wrapText="1"/>
    </xf>
    <xf numFmtId="0" fontId="76" fillId="2" borderId="4" xfId="0" applyFont="1" applyFill="1" applyBorder="1" applyAlignment="1">
      <alignment horizontal="center" vertical="center" wrapText="1"/>
    </xf>
    <xf numFmtId="0" fontId="71" fillId="2" borderId="1" xfId="0" applyFont="1" applyFill="1" applyBorder="1" applyAlignment="1">
      <alignment vertical="center" wrapText="1"/>
    </xf>
    <xf numFmtId="0" fontId="71" fillId="2" borderId="2" xfId="0" applyFont="1" applyFill="1" applyBorder="1" applyAlignment="1">
      <alignment vertical="center" wrapText="1"/>
    </xf>
    <xf numFmtId="0" fontId="71" fillId="2" borderId="3" xfId="0" applyFont="1" applyFill="1" applyBorder="1" applyAlignment="1">
      <alignment vertical="center" wrapText="1"/>
    </xf>
    <xf numFmtId="0" fontId="71" fillId="2" borderId="4" xfId="0" applyFont="1" applyFill="1" applyBorder="1" applyAlignment="1">
      <alignment vertical="center" wrapText="1"/>
    </xf>
    <xf numFmtId="0" fontId="71" fillId="2" borderId="15" xfId="0" applyFont="1" applyFill="1" applyBorder="1" applyAlignment="1">
      <alignment horizontal="right" vertical="center" wrapText="1"/>
    </xf>
    <xf numFmtId="0" fontId="71" fillId="2" borderId="5" xfId="0" applyFont="1" applyFill="1" applyBorder="1" applyAlignment="1">
      <alignment horizontal="right" vertical="center" wrapText="1"/>
    </xf>
    <xf numFmtId="0" fontId="71" fillId="2" borderId="10" xfId="0" applyFont="1" applyFill="1" applyBorder="1" applyAlignment="1">
      <alignment horizontal="right" vertical="center" wrapText="1"/>
    </xf>
    <xf numFmtId="0" fontId="76" fillId="2" borderId="22" xfId="0" applyFont="1" applyFill="1" applyBorder="1" applyAlignment="1">
      <alignment horizontal="center" vertical="center" wrapText="1"/>
    </xf>
    <xf numFmtId="0" fontId="76" fillId="2" borderId="12" xfId="0" applyFont="1" applyFill="1" applyBorder="1" applyAlignment="1">
      <alignment horizontal="center" vertical="center" wrapText="1"/>
    </xf>
    <xf numFmtId="0" fontId="76" fillId="2" borderId="11" xfId="0" applyFont="1" applyFill="1" applyBorder="1" applyAlignment="1">
      <alignment horizontal="center" vertical="center" wrapText="1"/>
    </xf>
    <xf numFmtId="0" fontId="76" fillId="2" borderId="15" xfId="0" applyFont="1" applyFill="1" applyBorder="1" applyAlignment="1">
      <alignment horizontal="center" vertical="center" wrapText="1"/>
    </xf>
    <xf numFmtId="0" fontId="76" fillId="2" borderId="5" xfId="0" applyFont="1" applyFill="1" applyBorder="1" applyAlignment="1">
      <alignment horizontal="center" vertical="center" wrapText="1"/>
    </xf>
    <xf numFmtId="0" fontId="76" fillId="2" borderId="10" xfId="0" applyFont="1" applyFill="1" applyBorder="1" applyAlignment="1">
      <alignment horizontal="center" vertical="center" wrapText="1"/>
    </xf>
    <xf numFmtId="0" fontId="41" fillId="0" borderId="4" xfId="0" applyFont="1" applyBorder="1" applyAlignment="1">
      <alignment horizontal="center" vertical="center"/>
    </xf>
    <xf numFmtId="0" fontId="40" fillId="0" borderId="4" xfId="0" applyFont="1" applyBorder="1" applyAlignment="1">
      <alignment horizontal="left" vertical="center" wrapText="1"/>
    </xf>
    <xf numFmtId="0" fontId="17" fillId="0" borderId="4" xfId="0" applyFont="1" applyBorder="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8" fillId="0" borderId="1" xfId="0" applyFont="1" applyBorder="1" applyAlignment="1">
      <alignment horizontal="center" vertical="center"/>
    </xf>
    <xf numFmtId="0" fontId="18" fillId="0" borderId="3" xfId="0" applyFont="1" applyBorder="1" applyAlignment="1">
      <alignment horizontal="center" vertical="center"/>
    </xf>
    <xf numFmtId="0" fontId="58" fillId="0" borderId="12" xfId="0" applyFont="1" applyBorder="1" applyAlignment="1">
      <alignment horizontal="center" vertical="center" wrapText="1"/>
    </xf>
    <xf numFmtId="0" fontId="58" fillId="0" borderId="11" xfId="0" applyFont="1" applyBorder="1" applyAlignment="1">
      <alignment horizontal="center" vertical="center" wrapText="1"/>
    </xf>
    <xf numFmtId="0" fontId="54" fillId="0" borderId="0" xfId="0" applyFont="1" applyAlignment="1">
      <alignment horizontal="center" vertical="center" wrapText="1"/>
    </xf>
    <xf numFmtId="0" fontId="54" fillId="0" borderId="13" xfId="0" applyFont="1" applyBorder="1" applyAlignment="1">
      <alignment horizontal="center" vertical="center" wrapText="1"/>
    </xf>
    <xf numFmtId="0" fontId="52" fillId="0" borderId="4" xfId="0" applyFont="1" applyBorder="1" applyAlignment="1">
      <alignment horizontal="center" vertical="center" wrapText="1"/>
    </xf>
    <xf numFmtId="0" fontId="56" fillId="0" borderId="4" xfId="0" applyFont="1" applyBorder="1" applyAlignment="1">
      <alignment horizontal="center" vertical="center" wrapText="1"/>
    </xf>
    <xf numFmtId="0" fontId="57" fillId="0" borderId="4" xfId="0" applyFont="1" applyBorder="1" applyAlignment="1">
      <alignment horizontal="center" vertical="center" wrapText="1"/>
    </xf>
    <xf numFmtId="0" fontId="49" fillId="0" borderId="4" xfId="0" applyFont="1" applyBorder="1" applyAlignment="1">
      <alignment horizontal="center" vertical="center"/>
    </xf>
    <xf numFmtId="0" fontId="52" fillId="0" borderId="5" xfId="0" applyFont="1" applyBorder="1" applyAlignment="1">
      <alignment horizontal="center" vertical="center" wrapText="1"/>
    </xf>
    <xf numFmtId="0" fontId="52" fillId="0" borderId="10" xfId="0" applyFont="1" applyBorder="1" applyAlignment="1">
      <alignment horizontal="center" vertical="center" wrapText="1"/>
    </xf>
    <xf numFmtId="0" fontId="52" fillId="0" borderId="0" xfId="0" applyFont="1" applyBorder="1" applyAlignment="1">
      <alignment horizontal="center" vertical="center"/>
    </xf>
    <xf numFmtId="0" fontId="52" fillId="0" borderId="13" xfId="0" applyFont="1" applyBorder="1" applyAlignment="1">
      <alignment horizontal="center" vertical="center"/>
    </xf>
    <xf numFmtId="0" fontId="60" fillId="2" borderId="1" xfId="0" applyFont="1" applyFill="1" applyBorder="1" applyAlignment="1">
      <alignment horizontal="center" vertical="center" wrapText="1"/>
    </xf>
    <xf numFmtId="0" fontId="60" fillId="2" borderId="2" xfId="0" applyFont="1" applyFill="1" applyBorder="1" applyAlignment="1">
      <alignment horizontal="center" vertical="center" wrapText="1"/>
    </xf>
    <xf numFmtId="0" fontId="60" fillId="2" borderId="3" xfId="0" applyFont="1" applyFill="1" applyBorder="1" applyAlignment="1">
      <alignment horizontal="center" vertical="center" wrapText="1"/>
    </xf>
    <xf numFmtId="0" fontId="60" fillId="2" borderId="4" xfId="0" applyFont="1" applyFill="1" applyBorder="1" applyAlignment="1">
      <alignment horizontal="center" vertical="center"/>
    </xf>
    <xf numFmtId="0" fontId="60" fillId="2" borderId="1" xfId="0" applyFont="1" applyFill="1" applyBorder="1" applyAlignment="1">
      <alignment horizontal="right" vertical="center" wrapText="1"/>
    </xf>
    <xf numFmtId="0" fontId="60" fillId="2" borderId="2" xfId="0" applyFont="1" applyFill="1" applyBorder="1" applyAlignment="1">
      <alignment horizontal="right" vertical="center" wrapText="1"/>
    </xf>
    <xf numFmtId="0" fontId="60" fillId="2" borderId="3" xfId="0" applyFont="1" applyFill="1" applyBorder="1" applyAlignment="1">
      <alignment horizontal="right" vertical="center" wrapText="1"/>
    </xf>
    <xf numFmtId="0" fontId="56" fillId="0" borderId="1" xfId="0" applyFont="1" applyBorder="1" applyAlignment="1">
      <alignment horizontal="center" vertical="center" wrapText="1"/>
    </xf>
    <xf numFmtId="0" fontId="56" fillId="0" borderId="3" xfId="0" applyFont="1" applyBorder="1" applyAlignment="1">
      <alignment horizontal="center" vertical="center" wrapText="1"/>
    </xf>
    <xf numFmtId="0" fontId="57" fillId="0" borderId="1" xfId="0" applyFont="1" applyBorder="1" applyAlignment="1">
      <alignment horizontal="center" vertical="center" wrapText="1"/>
    </xf>
    <xf numFmtId="0" fontId="57" fillId="0" borderId="2" xfId="0" applyFont="1" applyBorder="1" applyAlignment="1">
      <alignment horizontal="center" vertical="center" wrapText="1"/>
    </xf>
    <xf numFmtId="0" fontId="57" fillId="0" borderId="3" xfId="0" applyFont="1" applyBorder="1" applyAlignment="1">
      <alignment horizontal="center" vertical="center" wrapText="1"/>
    </xf>
    <xf numFmtId="0" fontId="55" fillId="0" borderId="12" xfId="0" applyFont="1" applyBorder="1" applyAlignment="1">
      <alignment horizontal="center" vertical="center"/>
    </xf>
    <xf numFmtId="0" fontId="52" fillId="0" borderId="1" xfId="0" applyFont="1" applyBorder="1" applyAlignment="1">
      <alignment horizontal="right" vertical="center" wrapText="1"/>
    </xf>
    <xf numFmtId="0" fontId="52" fillId="0" borderId="2" xfId="0" applyFont="1" applyBorder="1" applyAlignment="1">
      <alignment horizontal="right" vertical="center" wrapText="1"/>
    </xf>
    <xf numFmtId="0" fontId="52" fillId="0" borderId="3" xfId="0" applyFont="1" applyBorder="1" applyAlignment="1">
      <alignment horizontal="right" vertical="center" wrapText="1"/>
    </xf>
    <xf numFmtId="0" fontId="17" fillId="0" borderId="0"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0" xfId="0" applyFont="1" applyBorder="1" applyAlignment="1">
      <alignment horizontal="center" vertical="center"/>
    </xf>
    <xf numFmtId="0" fontId="17" fillId="0" borderId="13" xfId="0" applyFont="1" applyBorder="1" applyAlignment="1">
      <alignment horizontal="center" vertical="center"/>
    </xf>
    <xf numFmtId="0" fontId="19" fillId="0" borderId="1" xfId="0" applyFont="1" applyBorder="1" applyAlignment="1">
      <alignment horizontal="center" vertical="center"/>
    </xf>
    <xf numFmtId="0" fontId="19" fillId="0" borderId="3" xfId="0" applyFont="1" applyBorder="1" applyAlignment="1">
      <alignment horizontal="center" vertical="center"/>
    </xf>
    <xf numFmtId="0" fontId="32" fillId="0" borderId="1" xfId="0" applyFont="1" applyBorder="1" applyAlignment="1">
      <alignment horizontal="right" vertical="center"/>
    </xf>
    <xf numFmtId="0" fontId="32" fillId="0" borderId="2" xfId="0" applyFont="1" applyBorder="1" applyAlignment="1">
      <alignment horizontal="right" vertical="center"/>
    </xf>
    <xf numFmtId="0" fontId="32" fillId="0" borderId="3" xfId="0" applyFont="1" applyBorder="1" applyAlignment="1">
      <alignment horizontal="right" vertical="center"/>
    </xf>
    <xf numFmtId="0" fontId="53" fillId="2" borderId="1" xfId="0" applyFont="1" applyFill="1" applyBorder="1" applyAlignment="1">
      <alignment horizontal="center" vertical="center"/>
    </xf>
    <xf numFmtId="0" fontId="53" fillId="2" borderId="2" xfId="0" applyFont="1" applyFill="1" applyBorder="1" applyAlignment="1">
      <alignment horizontal="center" vertical="center"/>
    </xf>
    <xf numFmtId="0" fontId="53" fillId="2" borderId="3" xfId="0" applyFont="1" applyFill="1" applyBorder="1" applyAlignment="1">
      <alignment horizontal="center" vertical="center"/>
    </xf>
    <xf numFmtId="0" fontId="53" fillId="2" borderId="5" xfId="0" applyFont="1" applyFill="1" applyBorder="1" applyAlignment="1">
      <alignment horizontal="center" vertical="center" wrapText="1"/>
    </xf>
    <xf numFmtId="0" fontId="53" fillId="2" borderId="10" xfId="0" applyFont="1" applyFill="1" applyBorder="1" applyAlignment="1">
      <alignment horizontal="center" vertical="center" wrapText="1"/>
    </xf>
    <xf numFmtId="0" fontId="50" fillId="0" borderId="12" xfId="0" applyFont="1" applyBorder="1" applyAlignment="1">
      <alignment horizontal="center" vertical="center"/>
    </xf>
    <xf numFmtId="0" fontId="50" fillId="0" borderId="11" xfId="0" applyFont="1" applyBorder="1" applyAlignment="1">
      <alignment horizontal="center" vertical="center"/>
    </xf>
    <xf numFmtId="0" fontId="17" fillId="2" borderId="1"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38" fillId="0" borderId="2" xfId="0" applyFont="1" applyBorder="1" applyAlignment="1">
      <alignment horizontal="center" vertical="center" wrapText="1"/>
    </xf>
    <xf numFmtId="0" fontId="38" fillId="0" borderId="3" xfId="0" applyFont="1" applyBorder="1" applyAlignment="1">
      <alignment horizontal="center" vertical="center" wrapText="1"/>
    </xf>
    <xf numFmtId="0" fontId="17" fillId="2" borderId="1" xfId="0" applyFont="1" applyFill="1" applyBorder="1" applyAlignment="1">
      <alignment horizontal="right" vertical="center" wrapText="1"/>
    </xf>
    <xf numFmtId="0" fontId="17" fillId="2" borderId="2" xfId="0" applyFont="1" applyFill="1" applyBorder="1" applyAlignment="1">
      <alignment horizontal="right" vertical="center" wrapText="1"/>
    </xf>
    <xf numFmtId="0" fontId="17" fillId="2" borderId="3" xfId="0" applyFont="1" applyFill="1" applyBorder="1" applyAlignment="1">
      <alignment horizontal="right" vertical="center" wrapText="1"/>
    </xf>
    <xf numFmtId="0" fontId="17" fillId="0" borderId="1" xfId="0" applyFont="1" applyBorder="1" applyAlignment="1">
      <alignment horizontal="left" vertical="center" wrapText="1"/>
    </xf>
    <xf numFmtId="0" fontId="17" fillId="0" borderId="2" xfId="0" applyFont="1" applyBorder="1" applyAlignment="1">
      <alignment horizontal="left" vertical="center" wrapText="1"/>
    </xf>
    <xf numFmtId="0" fontId="17" fillId="0" borderId="3" xfId="0" applyFont="1" applyBorder="1" applyAlignment="1">
      <alignment horizontal="left" vertical="center" wrapText="1"/>
    </xf>
    <xf numFmtId="0" fontId="16" fillId="0" borderId="1" xfId="0" applyFont="1" applyBorder="1" applyAlignment="1">
      <alignment horizontal="right" vertical="center" wrapText="1"/>
    </xf>
    <xf numFmtId="0" fontId="16" fillId="0" borderId="2" xfId="0" applyFont="1" applyBorder="1" applyAlignment="1">
      <alignment horizontal="right" vertical="center" wrapText="1"/>
    </xf>
    <xf numFmtId="0" fontId="16" fillId="0" borderId="3" xfId="0" applyFont="1" applyBorder="1" applyAlignment="1">
      <alignment horizontal="right" vertical="center" wrapText="1"/>
    </xf>
    <xf numFmtId="0" fontId="14" fillId="0" borderId="5" xfId="0" applyFont="1" applyBorder="1" applyAlignment="1">
      <alignment horizontal="center" vertical="center" wrapText="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cellXfs>
  <cellStyles count="12">
    <cellStyle name="Normal" xfId="0" builtinId="0"/>
    <cellStyle name="Normal 18" xfId="7"/>
    <cellStyle name="Normal 2" xfId="2"/>
    <cellStyle name="Normal 2 2" xfId="6"/>
    <cellStyle name="Normal 2 2 2 2" xfId="9"/>
    <cellStyle name="Normal 2 3" xfId="10"/>
    <cellStyle name="Normal 2 3 2 3 7" xfId="8"/>
    <cellStyle name="Normal 3" xfId="3"/>
    <cellStyle name="Normal 4 2" xfId="11"/>
    <cellStyle name="Normal_Est yapral" xfId="1"/>
    <cellStyle name="Normal_ZAHEERABADDIVISIONrevised" xfId="4"/>
    <cellStyle name="Style 1"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K699"/>
  <sheetViews>
    <sheetView view="pageBreakPreview" topLeftCell="A482" zoomScale="115" zoomScaleSheetLayoutView="115" workbookViewId="0">
      <selection activeCell="C489" sqref="C489"/>
    </sheetView>
  </sheetViews>
  <sheetFormatPr defaultRowHeight="13.5"/>
  <cols>
    <col min="1" max="1" width="6.42578125" style="515" bestFit="1" customWidth="1"/>
    <col min="2" max="2" width="10.42578125" style="515" bestFit="1" customWidth="1"/>
    <col min="3" max="3" width="83.28515625" style="457" customWidth="1"/>
    <col min="4" max="4" width="6.5703125" style="515" bestFit="1" customWidth="1"/>
    <col min="5" max="5" width="8.5703125" style="515" bestFit="1" customWidth="1"/>
    <col min="6" max="6" width="12.7109375" style="515" customWidth="1"/>
    <col min="7" max="7" width="10.85546875" style="550" customWidth="1"/>
    <col min="8" max="8" width="9.140625" style="515"/>
    <col min="9" max="9" width="18.85546875" style="551" customWidth="1"/>
    <col min="10" max="16384" width="9.140625" style="457"/>
  </cols>
  <sheetData>
    <row r="1" spans="1:9" ht="15.75" customHeight="1">
      <c r="A1" s="666" t="s">
        <v>2186</v>
      </c>
      <c r="B1" s="666"/>
      <c r="C1" s="666"/>
      <c r="D1" s="666"/>
      <c r="E1" s="666"/>
      <c r="F1" s="666"/>
      <c r="G1" s="666"/>
      <c r="H1" s="666"/>
      <c r="I1" s="666"/>
    </row>
    <row r="2" spans="1:9" ht="59.25" customHeight="1">
      <c r="A2" s="660" t="s">
        <v>2187</v>
      </c>
      <c r="B2" s="667"/>
      <c r="C2" s="667"/>
      <c r="D2" s="667"/>
      <c r="E2" s="667"/>
      <c r="F2" s="667"/>
      <c r="G2" s="667"/>
      <c r="H2" s="667"/>
      <c r="I2" s="668"/>
    </row>
    <row r="3" spans="1:9" ht="15" customHeight="1">
      <c r="A3" s="669" t="s">
        <v>2188</v>
      </c>
      <c r="B3" s="670"/>
      <c r="C3" s="670"/>
      <c r="D3" s="670"/>
      <c r="E3" s="670"/>
      <c r="F3" s="670"/>
      <c r="G3" s="670"/>
      <c r="H3" s="670"/>
      <c r="I3" s="671"/>
    </row>
    <row r="4" spans="1:9" ht="15">
      <c r="A4" s="672" t="s">
        <v>2189</v>
      </c>
      <c r="B4" s="673"/>
      <c r="C4" s="673"/>
      <c r="D4" s="673"/>
      <c r="E4" s="673"/>
      <c r="F4" s="673"/>
      <c r="G4" s="673"/>
      <c r="H4" s="673"/>
      <c r="I4" s="674"/>
    </row>
    <row r="5" spans="1:9" ht="60">
      <c r="A5" s="458" t="s">
        <v>427</v>
      </c>
      <c r="B5" s="459" t="s">
        <v>2190</v>
      </c>
      <c r="C5" s="458" t="s">
        <v>2191</v>
      </c>
      <c r="D5" s="458" t="s">
        <v>2192</v>
      </c>
      <c r="E5" s="458" t="s">
        <v>220</v>
      </c>
      <c r="F5" s="460" t="s">
        <v>2193</v>
      </c>
      <c r="G5" s="461" t="s">
        <v>2194</v>
      </c>
      <c r="H5" s="462" t="s">
        <v>2195</v>
      </c>
      <c r="I5" s="463" t="s">
        <v>2196</v>
      </c>
    </row>
    <row r="6" spans="1:9" ht="54">
      <c r="A6" s="464">
        <v>1</v>
      </c>
      <c r="B6" s="465">
        <v>8</v>
      </c>
      <c r="C6" s="466" t="s">
        <v>2197</v>
      </c>
      <c r="D6" s="464" t="s">
        <v>2198</v>
      </c>
      <c r="E6" s="464" t="s">
        <v>2199</v>
      </c>
      <c r="F6" s="467" t="s">
        <v>77</v>
      </c>
      <c r="G6" s="468">
        <v>1770</v>
      </c>
      <c r="H6" s="467" t="s">
        <v>0</v>
      </c>
      <c r="I6" s="469">
        <f t="shared" ref="I6:I69" si="0">B6*G6</f>
        <v>14160</v>
      </c>
    </row>
    <row r="7" spans="1:9" ht="81">
      <c r="A7" s="464">
        <v>2</v>
      </c>
      <c r="B7" s="470">
        <v>5.76</v>
      </c>
      <c r="C7" s="466" t="s">
        <v>2200</v>
      </c>
      <c r="D7" s="464" t="s">
        <v>2198</v>
      </c>
      <c r="E7" s="464" t="s">
        <v>2199</v>
      </c>
      <c r="F7" s="467" t="s">
        <v>78</v>
      </c>
      <c r="G7" s="468">
        <v>6852</v>
      </c>
      <c r="H7" s="467" t="s">
        <v>4</v>
      </c>
      <c r="I7" s="469">
        <f t="shared" si="0"/>
        <v>39467.519999999997</v>
      </c>
    </row>
    <row r="8" spans="1:9" ht="94.5">
      <c r="A8" s="464">
        <v>3</v>
      </c>
      <c r="B8" s="470">
        <v>5.76</v>
      </c>
      <c r="C8" s="466" t="s">
        <v>2201</v>
      </c>
      <c r="D8" s="464" t="s">
        <v>2198</v>
      </c>
      <c r="E8" s="464" t="s">
        <v>2202</v>
      </c>
      <c r="F8" s="467" t="s">
        <v>43</v>
      </c>
      <c r="G8" s="468">
        <v>2181</v>
      </c>
      <c r="H8" s="467" t="s">
        <v>4</v>
      </c>
      <c r="I8" s="469">
        <f t="shared" si="0"/>
        <v>12562.56</v>
      </c>
    </row>
    <row r="9" spans="1:9" ht="108">
      <c r="A9" s="464">
        <v>4</v>
      </c>
      <c r="B9" s="470">
        <v>5.76</v>
      </c>
      <c r="C9" s="466" t="s">
        <v>2203</v>
      </c>
      <c r="D9" s="464" t="s">
        <v>2198</v>
      </c>
      <c r="E9" s="464" t="s">
        <v>2199</v>
      </c>
      <c r="F9" s="467" t="s">
        <v>44</v>
      </c>
      <c r="G9" s="468">
        <v>851</v>
      </c>
      <c r="H9" s="467" t="s">
        <v>4</v>
      </c>
      <c r="I9" s="469">
        <f t="shared" si="0"/>
        <v>4901.76</v>
      </c>
    </row>
    <row r="10" spans="1:9" ht="94.5">
      <c r="A10" s="464">
        <v>5</v>
      </c>
      <c r="B10" s="470">
        <v>5.76</v>
      </c>
      <c r="C10" s="466" t="s">
        <v>2204</v>
      </c>
      <c r="D10" s="464" t="s">
        <v>2198</v>
      </c>
      <c r="E10" s="464" t="s">
        <v>2202</v>
      </c>
      <c r="F10" s="467" t="s">
        <v>45</v>
      </c>
      <c r="G10" s="468">
        <v>1293</v>
      </c>
      <c r="H10" s="467" t="s">
        <v>4</v>
      </c>
      <c r="I10" s="469">
        <f t="shared" si="0"/>
        <v>7447.6799999999994</v>
      </c>
    </row>
    <row r="11" spans="1:9" ht="94.5">
      <c r="A11" s="464">
        <v>6</v>
      </c>
      <c r="B11" s="470">
        <v>5.76</v>
      </c>
      <c r="C11" s="466" t="s">
        <v>2205</v>
      </c>
      <c r="D11" s="464" t="s">
        <v>2198</v>
      </c>
      <c r="E11" s="464" t="s">
        <v>2199</v>
      </c>
      <c r="F11" s="467" t="s">
        <v>46</v>
      </c>
      <c r="G11" s="468">
        <v>482</v>
      </c>
      <c r="H11" s="467" t="s">
        <v>4</v>
      </c>
      <c r="I11" s="469">
        <f t="shared" si="0"/>
        <v>2776.3199999999997</v>
      </c>
    </row>
    <row r="12" spans="1:9" ht="40.5">
      <c r="A12" s="464">
        <v>7</v>
      </c>
      <c r="B12" s="470">
        <v>5.76</v>
      </c>
      <c r="C12" s="466" t="s">
        <v>2206</v>
      </c>
      <c r="D12" s="464" t="s">
        <v>2198</v>
      </c>
      <c r="E12" s="464" t="s">
        <v>2199</v>
      </c>
      <c r="F12" s="467" t="s">
        <v>79</v>
      </c>
      <c r="G12" s="468">
        <v>1470</v>
      </c>
      <c r="H12" s="467" t="s">
        <v>4</v>
      </c>
      <c r="I12" s="469">
        <f t="shared" si="0"/>
        <v>8467.1999999999989</v>
      </c>
    </row>
    <row r="13" spans="1:9" ht="67.5">
      <c r="A13" s="464">
        <v>8</v>
      </c>
      <c r="B13" s="465">
        <v>16</v>
      </c>
      <c r="C13" s="466" t="s">
        <v>2207</v>
      </c>
      <c r="D13" s="464" t="s">
        <v>2198</v>
      </c>
      <c r="E13" s="464" t="s">
        <v>2199</v>
      </c>
      <c r="F13" s="467" t="s">
        <v>19</v>
      </c>
      <c r="G13" s="468">
        <v>1952.61</v>
      </c>
      <c r="H13" s="467" t="s">
        <v>0</v>
      </c>
      <c r="I13" s="469">
        <f t="shared" si="0"/>
        <v>31241.759999999998</v>
      </c>
    </row>
    <row r="14" spans="1:9" ht="40.5">
      <c r="A14" s="464">
        <v>9</v>
      </c>
      <c r="B14" s="470">
        <v>17.757999999999999</v>
      </c>
      <c r="C14" s="466" t="s">
        <v>2208</v>
      </c>
      <c r="D14" s="464" t="s">
        <v>2198</v>
      </c>
      <c r="E14" s="464" t="s">
        <v>2199</v>
      </c>
      <c r="F14" s="467" t="s">
        <v>2</v>
      </c>
      <c r="G14" s="468">
        <v>6579</v>
      </c>
      <c r="H14" s="467" t="s">
        <v>3</v>
      </c>
      <c r="I14" s="469">
        <f t="shared" si="0"/>
        <v>116829.882</v>
      </c>
    </row>
    <row r="15" spans="1:9">
      <c r="A15" s="464">
        <v>10</v>
      </c>
      <c r="B15" s="470">
        <v>9.24</v>
      </c>
      <c r="C15" s="466" t="s">
        <v>81</v>
      </c>
      <c r="D15" s="464" t="s">
        <v>2198</v>
      </c>
      <c r="E15" s="464" t="s">
        <v>2199</v>
      </c>
      <c r="F15" s="467" t="s">
        <v>80</v>
      </c>
      <c r="G15" s="468">
        <v>373</v>
      </c>
      <c r="H15" s="467" t="s">
        <v>57</v>
      </c>
      <c r="I15" s="469">
        <f t="shared" si="0"/>
        <v>3446.52</v>
      </c>
    </row>
    <row r="16" spans="1:9" ht="27">
      <c r="A16" s="464">
        <v>11</v>
      </c>
      <c r="B16" s="465">
        <v>16</v>
      </c>
      <c r="C16" s="466" t="s">
        <v>2209</v>
      </c>
      <c r="D16" s="464" t="s">
        <v>2198</v>
      </c>
      <c r="E16" s="464" t="s">
        <v>2199</v>
      </c>
      <c r="F16" s="467" t="s">
        <v>82</v>
      </c>
      <c r="G16" s="468">
        <v>48</v>
      </c>
      <c r="H16" s="467" t="s">
        <v>0</v>
      </c>
      <c r="I16" s="469">
        <f t="shared" si="0"/>
        <v>768</v>
      </c>
    </row>
    <row r="17" spans="1:9" ht="108">
      <c r="A17" s="464">
        <v>12</v>
      </c>
      <c r="B17" s="470">
        <v>1</v>
      </c>
      <c r="C17" s="466" t="s">
        <v>2210</v>
      </c>
      <c r="D17" s="464" t="s">
        <v>2198</v>
      </c>
      <c r="E17" s="464" t="s">
        <v>2202</v>
      </c>
      <c r="F17" s="467" t="s">
        <v>43</v>
      </c>
      <c r="G17" s="468">
        <v>2181</v>
      </c>
      <c r="H17" s="467" t="s">
        <v>4</v>
      </c>
      <c r="I17" s="469">
        <f t="shared" si="0"/>
        <v>2181</v>
      </c>
    </row>
    <row r="18" spans="1:9" ht="108">
      <c r="A18" s="464">
        <v>13</v>
      </c>
      <c r="B18" s="470">
        <v>1</v>
      </c>
      <c r="C18" s="466" t="s">
        <v>2211</v>
      </c>
      <c r="D18" s="464" t="s">
        <v>2198</v>
      </c>
      <c r="E18" s="464" t="s">
        <v>2199</v>
      </c>
      <c r="F18" s="467" t="s">
        <v>44</v>
      </c>
      <c r="G18" s="468">
        <v>851</v>
      </c>
      <c r="H18" s="467" t="s">
        <v>4</v>
      </c>
      <c r="I18" s="469">
        <f t="shared" si="0"/>
        <v>851</v>
      </c>
    </row>
    <row r="19" spans="1:9" ht="108">
      <c r="A19" s="464">
        <v>14</v>
      </c>
      <c r="B19" s="470">
        <v>1</v>
      </c>
      <c r="C19" s="466" t="s">
        <v>2212</v>
      </c>
      <c r="D19" s="464" t="s">
        <v>2198</v>
      </c>
      <c r="E19" s="464" t="s">
        <v>2202</v>
      </c>
      <c r="F19" s="467" t="s">
        <v>45</v>
      </c>
      <c r="G19" s="468">
        <v>1293</v>
      </c>
      <c r="H19" s="467" t="s">
        <v>4</v>
      </c>
      <c r="I19" s="469">
        <f t="shared" si="0"/>
        <v>1293</v>
      </c>
    </row>
    <row r="20" spans="1:9" ht="108">
      <c r="A20" s="464">
        <v>15</v>
      </c>
      <c r="B20" s="470">
        <v>1</v>
      </c>
      <c r="C20" s="466" t="s">
        <v>2213</v>
      </c>
      <c r="D20" s="464" t="s">
        <v>2198</v>
      </c>
      <c r="E20" s="464" t="s">
        <v>2199</v>
      </c>
      <c r="F20" s="467" t="s">
        <v>46</v>
      </c>
      <c r="G20" s="468">
        <v>482</v>
      </c>
      <c r="H20" s="467" t="s">
        <v>4</v>
      </c>
      <c r="I20" s="469">
        <f t="shared" si="0"/>
        <v>482</v>
      </c>
    </row>
    <row r="21" spans="1:9" ht="27">
      <c r="A21" s="464">
        <v>16</v>
      </c>
      <c r="B21" s="471">
        <v>2</v>
      </c>
      <c r="C21" s="472" t="s">
        <v>2214</v>
      </c>
      <c r="D21" s="464" t="s">
        <v>2198</v>
      </c>
      <c r="E21" s="464" t="s">
        <v>2199</v>
      </c>
      <c r="F21" s="473" t="s">
        <v>56</v>
      </c>
      <c r="G21" s="474">
        <v>1044.23</v>
      </c>
      <c r="H21" s="473" t="s">
        <v>0</v>
      </c>
      <c r="I21" s="475">
        <f t="shared" si="0"/>
        <v>2088.46</v>
      </c>
    </row>
    <row r="22" spans="1:9" ht="54">
      <c r="A22" s="464">
        <v>17</v>
      </c>
      <c r="B22" s="470">
        <v>1.44</v>
      </c>
      <c r="C22" s="466" t="s">
        <v>2215</v>
      </c>
      <c r="D22" s="464" t="s">
        <v>2198</v>
      </c>
      <c r="E22" s="464" t="s">
        <v>2199</v>
      </c>
      <c r="F22" s="467" t="s">
        <v>2</v>
      </c>
      <c r="G22" s="468">
        <v>6579</v>
      </c>
      <c r="H22" s="467" t="s">
        <v>3</v>
      </c>
      <c r="I22" s="469">
        <f t="shared" si="0"/>
        <v>9473.76</v>
      </c>
    </row>
    <row r="23" spans="1:9">
      <c r="A23" s="464">
        <v>18</v>
      </c>
      <c r="B23" s="476">
        <v>1.155</v>
      </c>
      <c r="C23" s="466" t="s">
        <v>81</v>
      </c>
      <c r="D23" s="464" t="s">
        <v>2198</v>
      </c>
      <c r="E23" s="464" t="s">
        <v>2199</v>
      </c>
      <c r="F23" s="473" t="s">
        <v>80</v>
      </c>
      <c r="G23" s="474">
        <v>373</v>
      </c>
      <c r="H23" s="473" t="s">
        <v>57</v>
      </c>
      <c r="I23" s="475">
        <f t="shared" si="0"/>
        <v>430.815</v>
      </c>
    </row>
    <row r="24" spans="1:9" ht="54">
      <c r="A24" s="464">
        <v>19</v>
      </c>
      <c r="B24" s="476">
        <v>2</v>
      </c>
      <c r="C24" s="466" t="s">
        <v>2216</v>
      </c>
      <c r="D24" s="477" t="s">
        <v>2198</v>
      </c>
      <c r="E24" s="478" t="s">
        <v>2199</v>
      </c>
      <c r="F24" s="473" t="s">
        <v>82</v>
      </c>
      <c r="G24" s="474">
        <v>48</v>
      </c>
      <c r="H24" s="473" t="s">
        <v>0</v>
      </c>
      <c r="I24" s="475">
        <f t="shared" si="0"/>
        <v>96</v>
      </c>
    </row>
    <row r="25" spans="1:9" ht="94.5">
      <c r="A25" s="464">
        <v>20</v>
      </c>
      <c r="B25" s="470">
        <v>5.0629999999999997</v>
      </c>
      <c r="C25" s="466" t="s">
        <v>2217</v>
      </c>
      <c r="D25" s="464" t="s">
        <v>2198</v>
      </c>
      <c r="E25" s="464" t="s">
        <v>2199</v>
      </c>
      <c r="F25" s="467" t="s">
        <v>78</v>
      </c>
      <c r="G25" s="468">
        <v>6852</v>
      </c>
      <c r="H25" s="467" t="s">
        <v>4</v>
      </c>
      <c r="I25" s="469">
        <f t="shared" si="0"/>
        <v>34691.675999999999</v>
      </c>
    </row>
    <row r="26" spans="1:9" ht="81">
      <c r="A26" s="464">
        <v>21</v>
      </c>
      <c r="B26" s="470">
        <v>5.0629999999999997</v>
      </c>
      <c r="C26" s="466" t="s">
        <v>2218</v>
      </c>
      <c r="D26" s="464" t="s">
        <v>2198</v>
      </c>
      <c r="E26" s="464" t="s">
        <v>2202</v>
      </c>
      <c r="F26" s="467" t="s">
        <v>43</v>
      </c>
      <c r="G26" s="468">
        <v>2181</v>
      </c>
      <c r="H26" s="467" t="s">
        <v>4</v>
      </c>
      <c r="I26" s="469">
        <f t="shared" si="0"/>
        <v>11042.403</v>
      </c>
    </row>
    <row r="27" spans="1:9" ht="168" customHeight="1">
      <c r="A27" s="464">
        <v>22</v>
      </c>
      <c r="B27" s="470">
        <v>5.0629999999999997</v>
      </c>
      <c r="C27" s="466" t="s">
        <v>2219</v>
      </c>
      <c r="D27" s="464" t="s">
        <v>2198</v>
      </c>
      <c r="E27" s="464" t="s">
        <v>2199</v>
      </c>
      <c r="F27" s="467" t="s">
        <v>44</v>
      </c>
      <c r="G27" s="468">
        <v>851</v>
      </c>
      <c r="H27" s="467" t="s">
        <v>4</v>
      </c>
      <c r="I27" s="469">
        <f t="shared" si="0"/>
        <v>4308.6129999999994</v>
      </c>
    </row>
    <row r="28" spans="1:9" ht="121.5">
      <c r="A28" s="464">
        <v>23</v>
      </c>
      <c r="B28" s="470">
        <v>5.0629999999999997</v>
      </c>
      <c r="C28" s="466" t="s">
        <v>2220</v>
      </c>
      <c r="D28" s="464" t="s">
        <v>2198</v>
      </c>
      <c r="E28" s="464" t="s">
        <v>2202</v>
      </c>
      <c r="F28" s="467" t="s">
        <v>45</v>
      </c>
      <c r="G28" s="468">
        <v>1293</v>
      </c>
      <c r="H28" s="467" t="s">
        <v>4</v>
      </c>
      <c r="I28" s="469">
        <f t="shared" si="0"/>
        <v>6546.4589999999998</v>
      </c>
    </row>
    <row r="29" spans="1:9" ht="121.5">
      <c r="A29" s="464">
        <v>24</v>
      </c>
      <c r="B29" s="470">
        <v>5.0629999999999997</v>
      </c>
      <c r="C29" s="466" t="s">
        <v>2221</v>
      </c>
      <c r="D29" s="464" t="s">
        <v>2198</v>
      </c>
      <c r="E29" s="464" t="s">
        <v>2199</v>
      </c>
      <c r="F29" s="467" t="s">
        <v>46</v>
      </c>
      <c r="G29" s="468">
        <v>482</v>
      </c>
      <c r="H29" s="467" t="s">
        <v>4</v>
      </c>
      <c r="I29" s="469">
        <f t="shared" si="0"/>
        <v>2440.366</v>
      </c>
    </row>
    <row r="30" spans="1:9" ht="40.5">
      <c r="A30" s="464">
        <v>25</v>
      </c>
      <c r="B30" s="470">
        <v>5.0629999999999997</v>
      </c>
      <c r="C30" s="466" t="s">
        <v>2206</v>
      </c>
      <c r="D30" s="464" t="s">
        <v>2198</v>
      </c>
      <c r="E30" s="464" t="s">
        <v>2199</v>
      </c>
      <c r="F30" s="467" t="s">
        <v>79</v>
      </c>
      <c r="G30" s="468">
        <v>1470</v>
      </c>
      <c r="H30" s="467" t="s">
        <v>4</v>
      </c>
      <c r="I30" s="469">
        <f t="shared" si="0"/>
        <v>7442.61</v>
      </c>
    </row>
    <row r="31" spans="1:9" ht="37.5" customHeight="1">
      <c r="A31" s="464">
        <v>26</v>
      </c>
      <c r="B31" s="465">
        <v>12</v>
      </c>
      <c r="C31" s="466" t="s">
        <v>2222</v>
      </c>
      <c r="D31" s="479" t="s">
        <v>2198</v>
      </c>
      <c r="E31" s="479" t="s">
        <v>2199</v>
      </c>
      <c r="F31" s="480" t="s">
        <v>34</v>
      </c>
      <c r="G31" s="481">
        <v>4500</v>
      </c>
      <c r="H31" s="480" t="s">
        <v>0</v>
      </c>
      <c r="I31" s="482">
        <f t="shared" si="0"/>
        <v>54000</v>
      </c>
    </row>
    <row r="32" spans="1:9" ht="108">
      <c r="A32" s="464">
        <v>27</v>
      </c>
      <c r="B32" s="465">
        <v>12</v>
      </c>
      <c r="C32" s="466" t="s">
        <v>2223</v>
      </c>
      <c r="D32" s="483" t="s">
        <v>2198</v>
      </c>
      <c r="E32" s="464" t="s">
        <v>2199</v>
      </c>
      <c r="F32" s="484" t="s">
        <v>15</v>
      </c>
      <c r="G32" s="485">
        <v>142</v>
      </c>
      <c r="H32" s="484" t="s">
        <v>0</v>
      </c>
      <c r="I32" s="469">
        <f t="shared" si="0"/>
        <v>1704</v>
      </c>
    </row>
    <row r="33" spans="1:9" ht="27">
      <c r="A33" s="464">
        <v>28</v>
      </c>
      <c r="B33" s="465">
        <v>12</v>
      </c>
      <c r="C33" s="466" t="s">
        <v>2224</v>
      </c>
      <c r="D33" s="464" t="s">
        <v>2198</v>
      </c>
      <c r="E33" s="464" t="s">
        <v>2199</v>
      </c>
      <c r="F33" s="467" t="s">
        <v>49</v>
      </c>
      <c r="G33" s="468">
        <v>146.63</v>
      </c>
      <c r="H33" s="467" t="s">
        <v>0</v>
      </c>
      <c r="I33" s="469">
        <f t="shared" si="0"/>
        <v>1759.56</v>
      </c>
    </row>
    <row r="34" spans="1:9">
      <c r="A34" s="464">
        <v>29</v>
      </c>
      <c r="B34" s="465">
        <v>6</v>
      </c>
      <c r="C34" s="466" t="s">
        <v>2225</v>
      </c>
      <c r="D34" s="464" t="s">
        <v>2198</v>
      </c>
      <c r="E34" s="464" t="s">
        <v>2199</v>
      </c>
      <c r="F34" s="467" t="s">
        <v>83</v>
      </c>
      <c r="G34" s="468">
        <v>165</v>
      </c>
      <c r="H34" s="467" t="s">
        <v>0</v>
      </c>
      <c r="I34" s="469">
        <f t="shared" si="0"/>
        <v>990</v>
      </c>
    </row>
    <row r="35" spans="1:9" ht="121.5">
      <c r="A35" s="464">
        <v>30</v>
      </c>
      <c r="B35" s="465">
        <v>1</v>
      </c>
      <c r="C35" s="466" t="s">
        <v>2226</v>
      </c>
      <c r="D35" s="464" t="s">
        <v>2198</v>
      </c>
      <c r="E35" s="464" t="s">
        <v>2199</v>
      </c>
      <c r="F35" s="467" t="s">
        <v>33</v>
      </c>
      <c r="G35" s="468">
        <v>3299.7</v>
      </c>
      <c r="H35" s="467" t="s">
        <v>0</v>
      </c>
      <c r="I35" s="469">
        <f t="shared" si="0"/>
        <v>3299.7</v>
      </c>
    </row>
    <row r="36" spans="1:9">
      <c r="A36" s="464">
        <v>31</v>
      </c>
      <c r="B36" s="465">
        <v>6</v>
      </c>
      <c r="C36" s="466" t="s">
        <v>2227</v>
      </c>
      <c r="D36" s="464" t="s">
        <v>2198</v>
      </c>
      <c r="E36" s="464" t="s">
        <v>2199</v>
      </c>
      <c r="F36" s="467" t="s">
        <v>84</v>
      </c>
      <c r="G36" s="468">
        <v>128</v>
      </c>
      <c r="H36" s="467" t="s">
        <v>0</v>
      </c>
      <c r="I36" s="469">
        <f t="shared" si="0"/>
        <v>768</v>
      </c>
    </row>
    <row r="37" spans="1:9" ht="27">
      <c r="A37" s="464">
        <v>32</v>
      </c>
      <c r="B37" s="465">
        <v>2</v>
      </c>
      <c r="C37" s="466" t="s">
        <v>2228</v>
      </c>
      <c r="D37" s="464" t="s">
        <v>2198</v>
      </c>
      <c r="E37" s="464" t="s">
        <v>2199</v>
      </c>
      <c r="F37" s="467" t="s">
        <v>85</v>
      </c>
      <c r="G37" s="468">
        <v>1079</v>
      </c>
      <c r="H37" s="467" t="s">
        <v>7</v>
      </c>
      <c r="I37" s="469">
        <f t="shared" si="0"/>
        <v>2158</v>
      </c>
    </row>
    <row r="38" spans="1:9">
      <c r="A38" s="464">
        <v>33</v>
      </c>
      <c r="B38" s="465">
        <v>12</v>
      </c>
      <c r="C38" s="466" t="s">
        <v>538</v>
      </c>
      <c r="D38" s="464" t="s">
        <v>2198</v>
      </c>
      <c r="E38" s="464" t="s">
        <v>2199</v>
      </c>
      <c r="F38" s="467" t="s">
        <v>86</v>
      </c>
      <c r="G38" s="468">
        <v>41</v>
      </c>
      <c r="H38" s="467" t="s">
        <v>0</v>
      </c>
      <c r="I38" s="469">
        <f t="shared" si="0"/>
        <v>492</v>
      </c>
    </row>
    <row r="39" spans="1:9" ht="162" customHeight="1">
      <c r="A39" s="464">
        <v>34</v>
      </c>
      <c r="B39" s="465">
        <v>1</v>
      </c>
      <c r="C39" s="466" t="s">
        <v>2226</v>
      </c>
      <c r="D39" s="464" t="s">
        <v>2198</v>
      </c>
      <c r="E39" s="464" t="s">
        <v>2199</v>
      </c>
      <c r="F39" s="467" t="s">
        <v>33</v>
      </c>
      <c r="G39" s="468">
        <v>3299.7</v>
      </c>
      <c r="H39" s="467" t="s">
        <v>0</v>
      </c>
      <c r="I39" s="469">
        <f t="shared" si="0"/>
        <v>3299.7</v>
      </c>
    </row>
    <row r="40" spans="1:9">
      <c r="A40" s="464">
        <v>35</v>
      </c>
      <c r="B40" s="465">
        <v>12</v>
      </c>
      <c r="C40" s="466" t="s">
        <v>542</v>
      </c>
      <c r="D40" s="464" t="s">
        <v>2198</v>
      </c>
      <c r="E40" s="464" t="s">
        <v>2199</v>
      </c>
      <c r="F40" s="467" t="s">
        <v>87</v>
      </c>
      <c r="G40" s="468">
        <v>35</v>
      </c>
      <c r="H40" s="467" t="s">
        <v>0</v>
      </c>
      <c r="I40" s="469">
        <f t="shared" si="0"/>
        <v>420</v>
      </c>
    </row>
    <row r="41" spans="1:9" ht="27">
      <c r="A41" s="464">
        <v>36</v>
      </c>
      <c r="B41" s="465">
        <v>4</v>
      </c>
      <c r="C41" s="466" t="s">
        <v>2229</v>
      </c>
      <c r="D41" s="464" t="s">
        <v>2198</v>
      </c>
      <c r="E41" s="464" t="s">
        <v>2199</v>
      </c>
      <c r="F41" s="467" t="s">
        <v>28</v>
      </c>
      <c r="G41" s="468">
        <v>880</v>
      </c>
      <c r="H41" s="467" t="s">
        <v>7</v>
      </c>
      <c r="I41" s="469">
        <f t="shared" si="0"/>
        <v>3520</v>
      </c>
    </row>
    <row r="42" spans="1:9">
      <c r="A42" s="464">
        <v>37</v>
      </c>
      <c r="B42" s="465">
        <v>2</v>
      </c>
      <c r="C42" s="466" t="s">
        <v>521</v>
      </c>
      <c r="D42" s="464" t="s">
        <v>2198</v>
      </c>
      <c r="E42" s="464" t="s">
        <v>2199</v>
      </c>
      <c r="F42" s="467" t="s">
        <v>37</v>
      </c>
      <c r="G42" s="468">
        <v>1024</v>
      </c>
      <c r="H42" s="467" t="s">
        <v>0</v>
      </c>
      <c r="I42" s="469">
        <f t="shared" si="0"/>
        <v>2048</v>
      </c>
    </row>
    <row r="43" spans="1:9" ht="158.25" customHeight="1">
      <c r="A43" s="464">
        <v>38</v>
      </c>
      <c r="B43" s="465">
        <v>1</v>
      </c>
      <c r="C43" s="466" t="s">
        <v>2226</v>
      </c>
      <c r="D43" s="464" t="s">
        <v>2198</v>
      </c>
      <c r="E43" s="464" t="s">
        <v>2199</v>
      </c>
      <c r="F43" s="467" t="s">
        <v>33</v>
      </c>
      <c r="G43" s="468">
        <v>3299.7</v>
      </c>
      <c r="H43" s="467" t="s">
        <v>0</v>
      </c>
      <c r="I43" s="469">
        <f t="shared" si="0"/>
        <v>3299.7</v>
      </c>
    </row>
    <row r="44" spans="1:9">
      <c r="A44" s="464">
        <v>39</v>
      </c>
      <c r="B44" s="465">
        <v>2</v>
      </c>
      <c r="C44" s="466" t="s">
        <v>523</v>
      </c>
      <c r="D44" s="464" t="s">
        <v>2198</v>
      </c>
      <c r="E44" s="464" t="s">
        <v>2199</v>
      </c>
      <c r="F44" s="467" t="s">
        <v>38</v>
      </c>
      <c r="G44" s="468">
        <v>1044.48</v>
      </c>
      <c r="H44" s="467" t="s">
        <v>0</v>
      </c>
      <c r="I44" s="469">
        <f t="shared" si="0"/>
        <v>2088.96</v>
      </c>
    </row>
    <row r="45" spans="1:9">
      <c r="A45" s="464">
        <v>40</v>
      </c>
      <c r="B45" s="486">
        <v>12.584</v>
      </c>
      <c r="C45" s="487" t="s">
        <v>88</v>
      </c>
      <c r="D45" s="479" t="s">
        <v>2198</v>
      </c>
      <c r="E45" s="479" t="s">
        <v>2199</v>
      </c>
      <c r="F45" s="480" t="s">
        <v>42</v>
      </c>
      <c r="G45" s="481">
        <v>331</v>
      </c>
      <c r="H45" s="480" t="s">
        <v>3</v>
      </c>
      <c r="I45" s="482">
        <f t="shared" si="0"/>
        <v>4165.3040000000001</v>
      </c>
    </row>
    <row r="46" spans="1:9" ht="40.5">
      <c r="A46" s="464">
        <v>41</v>
      </c>
      <c r="B46" s="488">
        <v>14.52</v>
      </c>
      <c r="C46" s="282" t="s">
        <v>2230</v>
      </c>
      <c r="D46" s="464" t="s">
        <v>2198</v>
      </c>
      <c r="E46" s="464" t="s">
        <v>2199</v>
      </c>
      <c r="F46" s="150" t="s">
        <v>48</v>
      </c>
      <c r="G46" s="489">
        <v>5160</v>
      </c>
      <c r="H46" s="150" t="s">
        <v>3</v>
      </c>
      <c r="I46" s="469">
        <f t="shared" si="0"/>
        <v>74923.199999999997</v>
      </c>
    </row>
    <row r="47" spans="1:9" ht="27">
      <c r="A47" s="464">
        <v>42</v>
      </c>
      <c r="B47" s="490">
        <v>2</v>
      </c>
      <c r="C47" s="466" t="s">
        <v>2231</v>
      </c>
      <c r="D47" s="464" t="s">
        <v>2198</v>
      </c>
      <c r="E47" s="491" t="s">
        <v>2199</v>
      </c>
      <c r="F47" s="491" t="s">
        <v>39</v>
      </c>
      <c r="G47" s="489">
        <v>12500</v>
      </c>
      <c r="H47" s="467" t="s">
        <v>0</v>
      </c>
      <c r="I47" s="469">
        <f t="shared" si="0"/>
        <v>25000</v>
      </c>
    </row>
    <row r="48" spans="1:9">
      <c r="A48" s="464">
        <v>43</v>
      </c>
      <c r="B48" s="490">
        <v>2</v>
      </c>
      <c r="C48" s="466" t="s">
        <v>2232</v>
      </c>
      <c r="D48" s="464" t="s">
        <v>2198</v>
      </c>
      <c r="E48" s="491" t="s">
        <v>2199</v>
      </c>
      <c r="F48" s="491" t="s">
        <v>2233</v>
      </c>
      <c r="G48" s="489">
        <v>5805.84</v>
      </c>
      <c r="H48" s="467" t="s">
        <v>0</v>
      </c>
      <c r="I48" s="469">
        <f t="shared" si="0"/>
        <v>11611.68</v>
      </c>
    </row>
    <row r="49" spans="1:9">
      <c r="A49" s="464">
        <v>44</v>
      </c>
      <c r="B49" s="490">
        <v>2</v>
      </c>
      <c r="C49" s="492" t="s">
        <v>2234</v>
      </c>
      <c r="D49" s="464" t="s">
        <v>2198</v>
      </c>
      <c r="E49" s="491" t="s">
        <v>2199</v>
      </c>
      <c r="F49" s="491" t="s">
        <v>2235</v>
      </c>
      <c r="G49" s="489">
        <v>21945</v>
      </c>
      <c r="H49" s="467" t="s">
        <v>0</v>
      </c>
      <c r="I49" s="469">
        <f t="shared" si="0"/>
        <v>43890</v>
      </c>
    </row>
    <row r="50" spans="1:9">
      <c r="A50" s="464">
        <v>45</v>
      </c>
      <c r="B50" s="490">
        <v>2</v>
      </c>
      <c r="C50" s="466" t="s">
        <v>2236</v>
      </c>
      <c r="D50" s="464" t="s">
        <v>2198</v>
      </c>
      <c r="E50" s="491" t="s">
        <v>2199</v>
      </c>
      <c r="F50" s="491" t="s">
        <v>2237</v>
      </c>
      <c r="G50" s="489">
        <v>5805.84</v>
      </c>
      <c r="H50" s="467" t="s">
        <v>0</v>
      </c>
      <c r="I50" s="469">
        <f t="shared" si="0"/>
        <v>11611.68</v>
      </c>
    </row>
    <row r="51" spans="1:9">
      <c r="A51" s="464">
        <v>46</v>
      </c>
      <c r="B51" s="493">
        <v>700</v>
      </c>
      <c r="C51" s="492" t="s">
        <v>2238</v>
      </c>
      <c r="D51" s="464" t="s">
        <v>2198</v>
      </c>
      <c r="E51" s="491" t="s">
        <v>2202</v>
      </c>
      <c r="F51" s="491" t="s">
        <v>2239</v>
      </c>
      <c r="G51" s="489">
        <v>47.27</v>
      </c>
      <c r="H51" s="467" t="s">
        <v>5</v>
      </c>
      <c r="I51" s="469">
        <f t="shared" si="0"/>
        <v>33089</v>
      </c>
    </row>
    <row r="52" spans="1:9" ht="54">
      <c r="A52" s="464">
        <v>47</v>
      </c>
      <c r="B52" s="490">
        <v>4</v>
      </c>
      <c r="C52" s="466" t="s">
        <v>2240</v>
      </c>
      <c r="D52" s="464" t="s">
        <v>2198</v>
      </c>
      <c r="E52" s="491" t="s">
        <v>2199</v>
      </c>
      <c r="F52" s="491" t="s">
        <v>2241</v>
      </c>
      <c r="G52" s="489">
        <v>3510</v>
      </c>
      <c r="H52" s="467" t="s">
        <v>0</v>
      </c>
      <c r="I52" s="469">
        <f t="shared" si="0"/>
        <v>14040</v>
      </c>
    </row>
    <row r="53" spans="1:9">
      <c r="A53" s="464">
        <v>48</v>
      </c>
      <c r="B53" s="490">
        <v>2</v>
      </c>
      <c r="C53" s="466" t="s">
        <v>576</v>
      </c>
      <c r="D53" s="464" t="s">
        <v>2198</v>
      </c>
      <c r="E53" s="491" t="s">
        <v>2199</v>
      </c>
      <c r="F53" s="491" t="s">
        <v>2242</v>
      </c>
      <c r="G53" s="489">
        <v>49480.2</v>
      </c>
      <c r="H53" s="467" t="s">
        <v>0</v>
      </c>
      <c r="I53" s="469">
        <f t="shared" si="0"/>
        <v>98960.4</v>
      </c>
    </row>
    <row r="54" spans="1:9" ht="27">
      <c r="A54" s="464">
        <v>49</v>
      </c>
      <c r="B54" s="493">
        <v>0.436</v>
      </c>
      <c r="C54" s="466" t="s">
        <v>2243</v>
      </c>
      <c r="D54" s="464" t="s">
        <v>2198</v>
      </c>
      <c r="E54" s="491" t="s">
        <v>2202</v>
      </c>
      <c r="F54" s="491" t="s">
        <v>2244</v>
      </c>
      <c r="G54" s="489">
        <v>299368.99</v>
      </c>
      <c r="H54" s="467" t="s">
        <v>67</v>
      </c>
      <c r="I54" s="469">
        <f t="shared" si="0"/>
        <v>130524.87964</v>
      </c>
    </row>
    <row r="55" spans="1:9">
      <c r="A55" s="464">
        <v>50</v>
      </c>
      <c r="B55" s="490">
        <v>24</v>
      </c>
      <c r="C55" s="466" t="s">
        <v>26</v>
      </c>
      <c r="D55" s="464" t="s">
        <v>2198</v>
      </c>
      <c r="E55" s="491" t="s">
        <v>2202</v>
      </c>
      <c r="F55" s="491" t="s">
        <v>2245</v>
      </c>
      <c r="G55" s="489">
        <v>2055</v>
      </c>
      <c r="H55" s="467" t="s">
        <v>7</v>
      </c>
      <c r="I55" s="469">
        <f t="shared" si="0"/>
        <v>49320</v>
      </c>
    </row>
    <row r="56" spans="1:9" ht="77.25" customHeight="1">
      <c r="A56" s="464">
        <v>51</v>
      </c>
      <c r="B56" s="490">
        <v>24</v>
      </c>
      <c r="C56" s="466" t="s">
        <v>2246</v>
      </c>
      <c r="D56" s="464" t="s">
        <v>2198</v>
      </c>
      <c r="E56" s="491" t="s">
        <v>2202</v>
      </c>
      <c r="F56" s="491" t="s">
        <v>2247</v>
      </c>
      <c r="G56" s="489">
        <v>294</v>
      </c>
      <c r="H56" s="467" t="s">
        <v>0</v>
      </c>
      <c r="I56" s="469">
        <f t="shared" si="0"/>
        <v>7056</v>
      </c>
    </row>
    <row r="57" spans="1:9" ht="158.25" customHeight="1">
      <c r="A57" s="464">
        <v>52</v>
      </c>
      <c r="B57" s="490">
        <v>45</v>
      </c>
      <c r="C57" s="466" t="s">
        <v>2248</v>
      </c>
      <c r="D57" s="464" t="s">
        <v>2198</v>
      </c>
      <c r="E57" s="491" t="s">
        <v>2202</v>
      </c>
      <c r="F57" s="491" t="s">
        <v>2249</v>
      </c>
      <c r="G57" s="489">
        <v>299</v>
      </c>
      <c r="H57" s="467" t="s">
        <v>0</v>
      </c>
      <c r="I57" s="469">
        <f t="shared" si="0"/>
        <v>13455</v>
      </c>
    </row>
    <row r="58" spans="1:9" ht="81">
      <c r="A58" s="464">
        <v>53</v>
      </c>
      <c r="B58" s="490">
        <v>4</v>
      </c>
      <c r="C58" s="466" t="s">
        <v>2250</v>
      </c>
      <c r="D58" s="464" t="s">
        <v>2198</v>
      </c>
      <c r="E58" s="491" t="s">
        <v>2199</v>
      </c>
      <c r="F58" s="491" t="s">
        <v>2251</v>
      </c>
      <c r="G58" s="489">
        <v>781</v>
      </c>
      <c r="H58" s="467" t="s">
        <v>0</v>
      </c>
      <c r="I58" s="469">
        <f t="shared" si="0"/>
        <v>3124</v>
      </c>
    </row>
    <row r="59" spans="1:9" ht="40.5">
      <c r="A59" s="464">
        <v>54</v>
      </c>
      <c r="B59" s="493">
        <v>218</v>
      </c>
      <c r="C59" s="466" t="s">
        <v>2252</v>
      </c>
      <c r="D59" s="464" t="s">
        <v>2198</v>
      </c>
      <c r="E59" s="491" t="s">
        <v>2199</v>
      </c>
      <c r="F59" s="491" t="s">
        <v>2253</v>
      </c>
      <c r="G59" s="489">
        <v>327.68</v>
      </c>
      <c r="H59" s="467" t="s">
        <v>6</v>
      </c>
      <c r="I59" s="469">
        <f t="shared" si="0"/>
        <v>71434.240000000005</v>
      </c>
    </row>
    <row r="60" spans="1:9" ht="54">
      <c r="A60" s="464">
        <v>55</v>
      </c>
      <c r="B60" s="490">
        <v>30</v>
      </c>
      <c r="C60" s="466" t="s">
        <v>2254</v>
      </c>
      <c r="D60" s="464" t="s">
        <v>2198</v>
      </c>
      <c r="E60" s="491" t="s">
        <v>2199</v>
      </c>
      <c r="F60" s="491" t="s">
        <v>2255</v>
      </c>
      <c r="G60" s="489">
        <v>224</v>
      </c>
      <c r="H60" s="467" t="s">
        <v>0</v>
      </c>
      <c r="I60" s="469">
        <f t="shared" si="0"/>
        <v>6720</v>
      </c>
    </row>
    <row r="61" spans="1:9">
      <c r="A61" s="464">
        <v>56</v>
      </c>
      <c r="B61" s="490">
        <v>69</v>
      </c>
      <c r="C61" s="466" t="s">
        <v>31</v>
      </c>
      <c r="D61" s="464" t="s">
        <v>2198</v>
      </c>
      <c r="E61" s="491" t="s">
        <v>2199</v>
      </c>
      <c r="F61" s="491" t="s">
        <v>2256</v>
      </c>
      <c r="G61" s="489">
        <v>65</v>
      </c>
      <c r="H61" s="467" t="s">
        <v>0</v>
      </c>
      <c r="I61" s="469">
        <f t="shared" si="0"/>
        <v>4485</v>
      </c>
    </row>
    <row r="62" spans="1:9" ht="57.75" customHeight="1">
      <c r="A62" s="464">
        <v>57</v>
      </c>
      <c r="B62" s="490">
        <v>25</v>
      </c>
      <c r="C62" s="466" t="s">
        <v>2257</v>
      </c>
      <c r="D62" s="464" t="s">
        <v>2198</v>
      </c>
      <c r="E62" s="491" t="s">
        <v>2199</v>
      </c>
      <c r="F62" s="491" t="s">
        <v>2258</v>
      </c>
      <c r="G62" s="489">
        <v>1770</v>
      </c>
      <c r="H62" s="467" t="s">
        <v>0</v>
      </c>
      <c r="I62" s="469">
        <f t="shared" si="0"/>
        <v>44250</v>
      </c>
    </row>
    <row r="63" spans="1:9" ht="117" customHeight="1">
      <c r="A63" s="464">
        <v>58</v>
      </c>
      <c r="B63" s="493">
        <v>8.68</v>
      </c>
      <c r="C63" s="466" t="s">
        <v>2259</v>
      </c>
      <c r="D63" s="464" t="s">
        <v>2198</v>
      </c>
      <c r="E63" s="491" t="s">
        <v>2199</v>
      </c>
      <c r="F63" s="491" t="s">
        <v>2260</v>
      </c>
      <c r="G63" s="489">
        <v>6852</v>
      </c>
      <c r="H63" s="467" t="s">
        <v>4</v>
      </c>
      <c r="I63" s="469">
        <f t="shared" si="0"/>
        <v>59475.360000000001</v>
      </c>
    </row>
    <row r="64" spans="1:9" ht="94.5">
      <c r="A64" s="464">
        <v>59</v>
      </c>
      <c r="B64" s="493">
        <v>8.68</v>
      </c>
      <c r="C64" s="466" t="s">
        <v>2261</v>
      </c>
      <c r="D64" s="464" t="s">
        <v>2198</v>
      </c>
      <c r="E64" s="491" t="s">
        <v>2202</v>
      </c>
      <c r="F64" s="491" t="s">
        <v>2262</v>
      </c>
      <c r="G64" s="489">
        <v>2181</v>
      </c>
      <c r="H64" s="467" t="s">
        <v>4</v>
      </c>
      <c r="I64" s="469">
        <f t="shared" si="0"/>
        <v>18931.079999999998</v>
      </c>
    </row>
    <row r="65" spans="1:9" ht="159.75" customHeight="1">
      <c r="A65" s="464">
        <v>60</v>
      </c>
      <c r="B65" s="493">
        <v>8.68</v>
      </c>
      <c r="C65" s="466" t="s">
        <v>2203</v>
      </c>
      <c r="D65" s="464" t="s">
        <v>2198</v>
      </c>
      <c r="E65" s="491" t="s">
        <v>2199</v>
      </c>
      <c r="F65" s="491" t="s">
        <v>2263</v>
      </c>
      <c r="G65" s="489">
        <v>851</v>
      </c>
      <c r="H65" s="467" t="s">
        <v>4</v>
      </c>
      <c r="I65" s="469">
        <f t="shared" si="0"/>
        <v>7386.6799999999994</v>
      </c>
    </row>
    <row r="66" spans="1:9" ht="121.5">
      <c r="A66" s="464">
        <v>61</v>
      </c>
      <c r="B66" s="493">
        <v>8.68</v>
      </c>
      <c r="C66" s="466" t="s">
        <v>2220</v>
      </c>
      <c r="D66" s="464" t="s">
        <v>2198</v>
      </c>
      <c r="E66" s="491" t="s">
        <v>2202</v>
      </c>
      <c r="F66" s="491" t="s">
        <v>2264</v>
      </c>
      <c r="G66" s="489">
        <v>1293</v>
      </c>
      <c r="H66" s="467" t="s">
        <v>4</v>
      </c>
      <c r="I66" s="469">
        <f t="shared" si="0"/>
        <v>11223.24</v>
      </c>
    </row>
    <row r="67" spans="1:9" ht="159.75" customHeight="1">
      <c r="A67" s="464">
        <v>62</v>
      </c>
      <c r="B67" s="493">
        <v>8.68</v>
      </c>
      <c r="C67" s="466" t="s">
        <v>2265</v>
      </c>
      <c r="D67" s="464" t="s">
        <v>2198</v>
      </c>
      <c r="E67" s="491" t="s">
        <v>2199</v>
      </c>
      <c r="F67" s="491" t="s">
        <v>2266</v>
      </c>
      <c r="G67" s="489">
        <v>482</v>
      </c>
      <c r="H67" s="467" t="s">
        <v>4</v>
      </c>
      <c r="I67" s="469">
        <f t="shared" si="0"/>
        <v>4183.76</v>
      </c>
    </row>
    <row r="68" spans="1:9" ht="40.5">
      <c r="A68" s="464">
        <v>63</v>
      </c>
      <c r="B68" s="493">
        <v>8.68</v>
      </c>
      <c r="C68" s="466" t="s">
        <v>2206</v>
      </c>
      <c r="D68" s="464" t="s">
        <v>2198</v>
      </c>
      <c r="E68" s="491" t="s">
        <v>2199</v>
      </c>
      <c r="F68" s="491" t="s">
        <v>2267</v>
      </c>
      <c r="G68" s="489">
        <v>1470</v>
      </c>
      <c r="H68" s="467" t="s">
        <v>4</v>
      </c>
      <c r="I68" s="469">
        <f t="shared" si="0"/>
        <v>12759.6</v>
      </c>
    </row>
    <row r="69" spans="1:9" ht="67.5">
      <c r="A69" s="464">
        <v>64</v>
      </c>
      <c r="B69" s="490">
        <v>25</v>
      </c>
      <c r="C69" s="494" t="s">
        <v>2268</v>
      </c>
      <c r="D69" s="464" t="s">
        <v>2198</v>
      </c>
      <c r="E69" s="491" t="s">
        <v>2199</v>
      </c>
      <c r="F69" s="491" t="s">
        <v>2269</v>
      </c>
      <c r="G69" s="489">
        <v>1952.61</v>
      </c>
      <c r="H69" s="467" t="s">
        <v>0</v>
      </c>
      <c r="I69" s="469">
        <f t="shared" si="0"/>
        <v>48815.25</v>
      </c>
    </row>
    <row r="70" spans="1:9" ht="54">
      <c r="A70" s="464">
        <v>65</v>
      </c>
      <c r="B70" s="493">
        <v>27.75</v>
      </c>
      <c r="C70" s="494" t="s">
        <v>2270</v>
      </c>
      <c r="D70" s="464" t="s">
        <v>2198</v>
      </c>
      <c r="E70" s="491" t="s">
        <v>2199</v>
      </c>
      <c r="F70" s="491" t="s">
        <v>2271</v>
      </c>
      <c r="G70" s="489">
        <v>6579</v>
      </c>
      <c r="H70" s="467" t="s">
        <v>3</v>
      </c>
      <c r="I70" s="469">
        <f t="shared" ref="I70:I133" si="1">B70*G70</f>
        <v>182567.25</v>
      </c>
    </row>
    <row r="71" spans="1:9">
      <c r="A71" s="464">
        <v>66</v>
      </c>
      <c r="B71" s="493">
        <v>14.44</v>
      </c>
      <c r="C71" s="466" t="s">
        <v>81</v>
      </c>
      <c r="D71" s="464" t="s">
        <v>2198</v>
      </c>
      <c r="E71" s="491" t="s">
        <v>2199</v>
      </c>
      <c r="F71" s="491" t="s">
        <v>2272</v>
      </c>
      <c r="G71" s="489">
        <v>373</v>
      </c>
      <c r="H71" s="467" t="s">
        <v>57</v>
      </c>
      <c r="I71" s="469">
        <f t="shared" si="1"/>
        <v>5386.12</v>
      </c>
    </row>
    <row r="72" spans="1:9" ht="54">
      <c r="A72" s="464">
        <v>67</v>
      </c>
      <c r="B72" s="490">
        <v>25</v>
      </c>
      <c r="C72" s="466" t="s">
        <v>2216</v>
      </c>
      <c r="D72" s="464" t="s">
        <v>2198</v>
      </c>
      <c r="E72" s="491" t="s">
        <v>2199</v>
      </c>
      <c r="F72" s="491" t="s">
        <v>2273</v>
      </c>
      <c r="G72" s="489">
        <v>48</v>
      </c>
      <c r="H72" s="467" t="s">
        <v>0</v>
      </c>
      <c r="I72" s="469">
        <f t="shared" si="1"/>
        <v>1200</v>
      </c>
    </row>
    <row r="73" spans="1:9" ht="81">
      <c r="A73" s="464">
        <v>68</v>
      </c>
      <c r="B73" s="493">
        <v>4.6420000000000003</v>
      </c>
      <c r="C73" s="466" t="s">
        <v>2200</v>
      </c>
      <c r="D73" s="464" t="s">
        <v>2198</v>
      </c>
      <c r="E73" s="491" t="s">
        <v>2199</v>
      </c>
      <c r="F73" s="491" t="s">
        <v>2260</v>
      </c>
      <c r="G73" s="489">
        <v>6852</v>
      </c>
      <c r="H73" s="467" t="s">
        <v>4</v>
      </c>
      <c r="I73" s="469">
        <f t="shared" si="1"/>
        <v>31806.984000000004</v>
      </c>
    </row>
    <row r="74" spans="1:9" ht="94.5">
      <c r="A74" s="464">
        <v>69</v>
      </c>
      <c r="B74" s="493">
        <v>4.6420000000000003</v>
      </c>
      <c r="C74" s="466" t="s">
        <v>2274</v>
      </c>
      <c r="D74" s="464" t="s">
        <v>2198</v>
      </c>
      <c r="E74" s="491" t="s">
        <v>2202</v>
      </c>
      <c r="F74" s="491" t="s">
        <v>2262</v>
      </c>
      <c r="G74" s="489">
        <v>2181</v>
      </c>
      <c r="H74" s="467" t="s">
        <v>4</v>
      </c>
      <c r="I74" s="469">
        <f t="shared" si="1"/>
        <v>10124.202000000001</v>
      </c>
    </row>
    <row r="75" spans="1:9" ht="159.75" customHeight="1">
      <c r="A75" s="464">
        <v>70</v>
      </c>
      <c r="B75" s="493">
        <v>4.6420000000000003</v>
      </c>
      <c r="C75" s="466" t="s">
        <v>2203</v>
      </c>
      <c r="D75" s="464" t="s">
        <v>2198</v>
      </c>
      <c r="E75" s="491" t="s">
        <v>2199</v>
      </c>
      <c r="F75" s="491" t="s">
        <v>2263</v>
      </c>
      <c r="G75" s="489">
        <v>851</v>
      </c>
      <c r="H75" s="467" t="s">
        <v>4</v>
      </c>
      <c r="I75" s="469">
        <f t="shared" si="1"/>
        <v>3950.3420000000001</v>
      </c>
    </row>
    <row r="76" spans="1:9" ht="121.5">
      <c r="A76" s="464">
        <v>71</v>
      </c>
      <c r="B76" s="493">
        <v>4.6420000000000003</v>
      </c>
      <c r="C76" s="466" t="s">
        <v>2220</v>
      </c>
      <c r="D76" s="464" t="s">
        <v>2198</v>
      </c>
      <c r="E76" s="491" t="s">
        <v>2202</v>
      </c>
      <c r="F76" s="491" t="s">
        <v>2264</v>
      </c>
      <c r="G76" s="489">
        <v>1293</v>
      </c>
      <c r="H76" s="467" t="s">
        <v>4</v>
      </c>
      <c r="I76" s="469">
        <f t="shared" si="1"/>
        <v>6002.1060000000007</v>
      </c>
    </row>
    <row r="77" spans="1:9" ht="108">
      <c r="A77" s="464">
        <v>72</v>
      </c>
      <c r="B77" s="493">
        <v>4.6420000000000003</v>
      </c>
      <c r="C77" s="466" t="s">
        <v>2265</v>
      </c>
      <c r="D77" s="464" t="s">
        <v>2198</v>
      </c>
      <c r="E77" s="491" t="s">
        <v>2199</v>
      </c>
      <c r="F77" s="491" t="s">
        <v>2266</v>
      </c>
      <c r="G77" s="489">
        <v>482</v>
      </c>
      <c r="H77" s="467" t="s">
        <v>4</v>
      </c>
      <c r="I77" s="469">
        <f t="shared" si="1"/>
        <v>2237.444</v>
      </c>
    </row>
    <row r="78" spans="1:9" ht="40.5">
      <c r="A78" s="464">
        <v>73</v>
      </c>
      <c r="B78" s="493">
        <v>4.6420000000000003</v>
      </c>
      <c r="C78" s="466" t="s">
        <v>2206</v>
      </c>
      <c r="D78" s="464" t="s">
        <v>2198</v>
      </c>
      <c r="E78" s="491" t="s">
        <v>2199</v>
      </c>
      <c r="F78" s="491" t="s">
        <v>2267</v>
      </c>
      <c r="G78" s="489">
        <v>1470</v>
      </c>
      <c r="H78" s="467" t="s">
        <v>4</v>
      </c>
      <c r="I78" s="469">
        <f t="shared" si="1"/>
        <v>6823.7400000000007</v>
      </c>
    </row>
    <row r="79" spans="1:9">
      <c r="A79" s="464">
        <v>74</v>
      </c>
      <c r="B79" s="490">
        <v>17</v>
      </c>
      <c r="C79" s="466" t="s">
        <v>2275</v>
      </c>
      <c r="D79" s="464" t="s">
        <v>2198</v>
      </c>
      <c r="E79" s="491" t="s">
        <v>2199</v>
      </c>
      <c r="F79" s="491" t="s">
        <v>2276</v>
      </c>
      <c r="G79" s="489">
        <v>3500</v>
      </c>
      <c r="H79" s="467" t="s">
        <v>0</v>
      </c>
      <c r="I79" s="469">
        <f t="shared" si="1"/>
        <v>59500</v>
      </c>
    </row>
    <row r="80" spans="1:9" ht="67.5">
      <c r="A80" s="464">
        <v>75</v>
      </c>
      <c r="B80" s="490">
        <v>3</v>
      </c>
      <c r="C80" s="494" t="s">
        <v>2277</v>
      </c>
      <c r="D80" s="464" t="s">
        <v>2198</v>
      </c>
      <c r="E80" s="491" t="s">
        <v>2199</v>
      </c>
      <c r="F80" s="491" t="s">
        <v>2278</v>
      </c>
      <c r="G80" s="489">
        <v>3200</v>
      </c>
      <c r="H80" s="467" t="s">
        <v>0</v>
      </c>
      <c r="I80" s="469">
        <f t="shared" si="1"/>
        <v>9600</v>
      </c>
    </row>
    <row r="81" spans="1:9" s="500" customFormat="1">
      <c r="A81" s="464">
        <v>76</v>
      </c>
      <c r="B81" s="495">
        <v>2</v>
      </c>
      <c r="C81" s="496" t="s">
        <v>2279</v>
      </c>
      <c r="D81" s="464" t="s">
        <v>2198</v>
      </c>
      <c r="E81" s="497" t="s">
        <v>2199</v>
      </c>
      <c r="F81" s="497" t="s">
        <v>2280</v>
      </c>
      <c r="G81" s="498">
        <v>190</v>
      </c>
      <c r="H81" s="499" t="s">
        <v>0</v>
      </c>
      <c r="I81" s="469">
        <f t="shared" si="1"/>
        <v>380</v>
      </c>
    </row>
    <row r="82" spans="1:9" ht="94.5">
      <c r="A82" s="464">
        <v>77</v>
      </c>
      <c r="B82" s="490">
        <v>1</v>
      </c>
      <c r="C82" s="494" t="s">
        <v>2281</v>
      </c>
      <c r="D82" s="464" t="s">
        <v>2198</v>
      </c>
      <c r="E82" s="491" t="s">
        <v>2199</v>
      </c>
      <c r="F82" s="491" t="s">
        <v>2282</v>
      </c>
      <c r="G82" s="489">
        <v>3299.7</v>
      </c>
      <c r="H82" s="467" t="s">
        <v>0</v>
      </c>
      <c r="I82" s="469">
        <f t="shared" si="1"/>
        <v>3299.7</v>
      </c>
    </row>
    <row r="83" spans="1:9">
      <c r="A83" s="464">
        <v>78</v>
      </c>
      <c r="B83" s="490">
        <v>2</v>
      </c>
      <c r="C83" s="466" t="s">
        <v>2283</v>
      </c>
      <c r="D83" s="464" t="s">
        <v>2198</v>
      </c>
      <c r="E83" s="491" t="s">
        <v>2199</v>
      </c>
      <c r="F83" s="491" t="s">
        <v>2284</v>
      </c>
      <c r="G83" s="489">
        <v>101</v>
      </c>
      <c r="H83" s="467" t="s">
        <v>0</v>
      </c>
      <c r="I83" s="469">
        <f t="shared" si="1"/>
        <v>202</v>
      </c>
    </row>
    <row r="84" spans="1:9">
      <c r="A84" s="464">
        <v>79</v>
      </c>
      <c r="B84" s="490">
        <v>2</v>
      </c>
      <c r="C84" s="466" t="s">
        <v>490</v>
      </c>
      <c r="D84" s="464" t="s">
        <v>2198</v>
      </c>
      <c r="E84" s="491" t="s">
        <v>2199</v>
      </c>
      <c r="F84" s="491" t="s">
        <v>2285</v>
      </c>
      <c r="G84" s="489">
        <v>800</v>
      </c>
      <c r="H84" s="467" t="s">
        <v>7</v>
      </c>
      <c r="I84" s="469">
        <f t="shared" si="1"/>
        <v>1600</v>
      </c>
    </row>
    <row r="85" spans="1:9">
      <c r="A85" s="464">
        <v>80</v>
      </c>
      <c r="B85" s="490">
        <v>24</v>
      </c>
      <c r="C85" s="466" t="s">
        <v>536</v>
      </c>
      <c r="D85" s="464" t="s">
        <v>2198</v>
      </c>
      <c r="E85" s="491" t="s">
        <v>2199</v>
      </c>
      <c r="F85" s="491" t="s">
        <v>2286</v>
      </c>
      <c r="G85" s="489">
        <v>32</v>
      </c>
      <c r="H85" s="467" t="s">
        <v>0</v>
      </c>
      <c r="I85" s="469">
        <f t="shared" si="1"/>
        <v>768</v>
      </c>
    </row>
    <row r="86" spans="1:9" ht="94.5">
      <c r="A86" s="464">
        <v>81</v>
      </c>
      <c r="B86" s="490">
        <v>1</v>
      </c>
      <c r="C86" s="494" t="s">
        <v>2281</v>
      </c>
      <c r="D86" s="464" t="s">
        <v>2198</v>
      </c>
      <c r="E86" s="491" t="s">
        <v>2199</v>
      </c>
      <c r="F86" s="491" t="s">
        <v>2282</v>
      </c>
      <c r="G86" s="489">
        <v>3299.7</v>
      </c>
      <c r="H86" s="467" t="s">
        <v>0</v>
      </c>
      <c r="I86" s="469">
        <f t="shared" si="1"/>
        <v>3299.7</v>
      </c>
    </row>
    <row r="87" spans="1:9">
      <c r="A87" s="464">
        <v>82</v>
      </c>
      <c r="B87" s="490">
        <v>24</v>
      </c>
      <c r="C87" s="466" t="s">
        <v>2287</v>
      </c>
      <c r="D87" s="464" t="s">
        <v>2198</v>
      </c>
      <c r="E87" s="491" t="s">
        <v>2199</v>
      </c>
      <c r="F87" s="491" t="s">
        <v>2288</v>
      </c>
      <c r="G87" s="489">
        <v>32</v>
      </c>
      <c r="H87" s="467" t="s">
        <v>0</v>
      </c>
      <c r="I87" s="469">
        <f t="shared" si="1"/>
        <v>768</v>
      </c>
    </row>
    <row r="88" spans="1:9">
      <c r="A88" s="464">
        <v>83</v>
      </c>
      <c r="B88" s="490">
        <v>2</v>
      </c>
      <c r="C88" s="466" t="s">
        <v>496</v>
      </c>
      <c r="D88" s="464" t="s">
        <v>2198</v>
      </c>
      <c r="E88" s="491" t="s">
        <v>2199</v>
      </c>
      <c r="F88" s="491" t="s">
        <v>2289</v>
      </c>
      <c r="G88" s="489">
        <v>559</v>
      </c>
      <c r="H88" s="467" t="s">
        <v>7</v>
      </c>
      <c r="I88" s="469">
        <f t="shared" si="1"/>
        <v>1118</v>
      </c>
    </row>
    <row r="89" spans="1:9">
      <c r="A89" s="464">
        <v>84</v>
      </c>
      <c r="B89" s="490">
        <v>6</v>
      </c>
      <c r="C89" s="466" t="s">
        <v>2290</v>
      </c>
      <c r="D89" s="464" t="s">
        <v>2198</v>
      </c>
      <c r="E89" s="491" t="s">
        <v>2199</v>
      </c>
      <c r="F89" s="491" t="s">
        <v>2291</v>
      </c>
      <c r="G89" s="489">
        <v>505</v>
      </c>
      <c r="H89" s="467" t="s">
        <v>7</v>
      </c>
      <c r="I89" s="469">
        <f t="shared" si="1"/>
        <v>3030</v>
      </c>
    </row>
    <row r="90" spans="1:9">
      <c r="A90" s="464">
        <v>85</v>
      </c>
      <c r="B90" s="490">
        <v>8</v>
      </c>
      <c r="C90" s="466" t="s">
        <v>519</v>
      </c>
      <c r="D90" s="464" t="s">
        <v>2198</v>
      </c>
      <c r="E90" s="491" t="s">
        <v>2199</v>
      </c>
      <c r="F90" s="491" t="s">
        <v>2292</v>
      </c>
      <c r="G90" s="489">
        <v>1024</v>
      </c>
      <c r="H90" s="467" t="s">
        <v>0</v>
      </c>
      <c r="I90" s="469">
        <f t="shared" si="1"/>
        <v>8192</v>
      </c>
    </row>
    <row r="91" spans="1:9" ht="94.5">
      <c r="A91" s="464">
        <v>86</v>
      </c>
      <c r="B91" s="490">
        <v>4</v>
      </c>
      <c r="C91" s="494" t="s">
        <v>2281</v>
      </c>
      <c r="D91" s="464" t="s">
        <v>2198</v>
      </c>
      <c r="E91" s="491" t="s">
        <v>2199</v>
      </c>
      <c r="F91" s="491" t="s">
        <v>2282</v>
      </c>
      <c r="G91" s="489">
        <v>3299.7</v>
      </c>
      <c r="H91" s="467" t="s">
        <v>0</v>
      </c>
      <c r="I91" s="469">
        <f t="shared" si="1"/>
        <v>13198.8</v>
      </c>
    </row>
    <row r="92" spans="1:9">
      <c r="A92" s="464">
        <v>87</v>
      </c>
      <c r="B92" s="490">
        <v>8</v>
      </c>
      <c r="C92" s="466" t="s">
        <v>2293</v>
      </c>
      <c r="D92" s="464" t="s">
        <v>2198</v>
      </c>
      <c r="E92" s="491" t="s">
        <v>2199</v>
      </c>
      <c r="F92" s="491" t="s">
        <v>2294</v>
      </c>
      <c r="G92" s="489">
        <v>1044.48</v>
      </c>
      <c r="H92" s="467" t="s">
        <v>0</v>
      </c>
      <c r="I92" s="469">
        <f t="shared" si="1"/>
        <v>8355.84</v>
      </c>
    </row>
    <row r="93" spans="1:9">
      <c r="A93" s="464">
        <v>88</v>
      </c>
      <c r="B93" s="493">
        <v>41.6</v>
      </c>
      <c r="C93" s="466" t="s">
        <v>88</v>
      </c>
      <c r="D93" s="464" t="s">
        <v>2198</v>
      </c>
      <c r="E93" s="491" t="s">
        <v>2199</v>
      </c>
      <c r="F93" s="491" t="s">
        <v>2295</v>
      </c>
      <c r="G93" s="489">
        <v>331</v>
      </c>
      <c r="H93" s="467" t="s">
        <v>3</v>
      </c>
      <c r="I93" s="469">
        <f t="shared" si="1"/>
        <v>13769.6</v>
      </c>
    </row>
    <row r="94" spans="1:9" ht="40.5">
      <c r="A94" s="464">
        <v>89</v>
      </c>
      <c r="B94" s="493">
        <v>48</v>
      </c>
      <c r="C94" s="466" t="s">
        <v>2230</v>
      </c>
      <c r="D94" s="464" t="s">
        <v>2198</v>
      </c>
      <c r="E94" s="491" t="s">
        <v>2199</v>
      </c>
      <c r="F94" s="491" t="s">
        <v>2296</v>
      </c>
      <c r="G94" s="489">
        <v>5160</v>
      </c>
      <c r="H94" s="467" t="s">
        <v>3</v>
      </c>
      <c r="I94" s="469">
        <f t="shared" si="1"/>
        <v>247680</v>
      </c>
    </row>
    <row r="95" spans="1:9">
      <c r="A95" s="464">
        <v>90</v>
      </c>
      <c r="B95" s="490">
        <v>8</v>
      </c>
      <c r="C95" s="466" t="s">
        <v>2297</v>
      </c>
      <c r="D95" s="464" t="s">
        <v>2198</v>
      </c>
      <c r="E95" s="491" t="s">
        <v>2199</v>
      </c>
      <c r="F95" s="491" t="s">
        <v>2298</v>
      </c>
      <c r="G95" s="489">
        <v>12000</v>
      </c>
      <c r="H95" s="467" t="s">
        <v>0</v>
      </c>
      <c r="I95" s="469">
        <f t="shared" si="1"/>
        <v>96000</v>
      </c>
    </row>
    <row r="96" spans="1:9">
      <c r="A96" s="464">
        <v>91</v>
      </c>
      <c r="B96" s="490">
        <v>12</v>
      </c>
      <c r="C96" s="466" t="s">
        <v>26</v>
      </c>
      <c r="D96" s="464" t="s">
        <v>2198</v>
      </c>
      <c r="E96" s="491" t="s">
        <v>2202</v>
      </c>
      <c r="F96" s="491" t="s">
        <v>2245</v>
      </c>
      <c r="G96" s="489">
        <v>2055</v>
      </c>
      <c r="H96" s="467" t="s">
        <v>7</v>
      </c>
      <c r="I96" s="469">
        <f t="shared" si="1"/>
        <v>24660</v>
      </c>
    </row>
    <row r="97" spans="1:9" ht="77.25" customHeight="1">
      <c r="A97" s="464">
        <v>92</v>
      </c>
      <c r="B97" s="490">
        <v>12</v>
      </c>
      <c r="C97" s="466" t="s">
        <v>2299</v>
      </c>
      <c r="D97" s="464" t="s">
        <v>2198</v>
      </c>
      <c r="E97" s="491" t="s">
        <v>2202</v>
      </c>
      <c r="F97" s="491" t="s">
        <v>2247</v>
      </c>
      <c r="G97" s="489">
        <v>294</v>
      </c>
      <c r="H97" s="467" t="s">
        <v>0</v>
      </c>
      <c r="I97" s="469">
        <f t="shared" si="1"/>
        <v>3528</v>
      </c>
    </row>
    <row r="98" spans="1:9" ht="172.5" customHeight="1">
      <c r="A98" s="464">
        <v>93</v>
      </c>
      <c r="B98" s="490">
        <v>45</v>
      </c>
      <c r="C98" s="466" t="s">
        <v>2300</v>
      </c>
      <c r="D98" s="464" t="s">
        <v>2198</v>
      </c>
      <c r="E98" s="491" t="s">
        <v>2202</v>
      </c>
      <c r="F98" s="491" t="s">
        <v>2249</v>
      </c>
      <c r="G98" s="489">
        <v>299</v>
      </c>
      <c r="H98" s="467" t="s">
        <v>0</v>
      </c>
      <c r="I98" s="469">
        <f t="shared" si="1"/>
        <v>13455</v>
      </c>
    </row>
    <row r="99" spans="1:9" s="500" customFormat="1" ht="69.75" customHeight="1">
      <c r="A99" s="464">
        <v>94</v>
      </c>
      <c r="B99" s="495">
        <v>45</v>
      </c>
      <c r="C99" s="501" t="s">
        <v>2301</v>
      </c>
      <c r="D99" s="464" t="s">
        <v>2198</v>
      </c>
      <c r="E99" s="497" t="s">
        <v>2199</v>
      </c>
      <c r="F99" s="497" t="s">
        <v>2255</v>
      </c>
      <c r="G99" s="498">
        <v>224</v>
      </c>
      <c r="H99" s="499" t="s">
        <v>0</v>
      </c>
      <c r="I99" s="469">
        <f t="shared" si="1"/>
        <v>10080</v>
      </c>
    </row>
    <row r="100" spans="1:9">
      <c r="A100" s="464">
        <v>95</v>
      </c>
      <c r="B100" s="490">
        <v>57</v>
      </c>
      <c r="C100" s="494" t="s">
        <v>31</v>
      </c>
      <c r="D100" s="464" t="s">
        <v>2198</v>
      </c>
      <c r="E100" s="491" t="s">
        <v>2199</v>
      </c>
      <c r="F100" s="491" t="s">
        <v>2256</v>
      </c>
      <c r="G100" s="489">
        <v>65</v>
      </c>
      <c r="H100" s="467" t="s">
        <v>0</v>
      </c>
      <c r="I100" s="469">
        <f t="shared" si="1"/>
        <v>3705</v>
      </c>
    </row>
    <row r="101" spans="1:9" ht="94.5">
      <c r="A101" s="464">
        <v>96</v>
      </c>
      <c r="B101" s="490">
        <v>584</v>
      </c>
      <c r="C101" s="494" t="s">
        <v>2302</v>
      </c>
      <c r="D101" s="464" t="s">
        <v>2198</v>
      </c>
      <c r="E101" s="491" t="s">
        <v>2199</v>
      </c>
      <c r="F101" s="491" t="s">
        <v>2303</v>
      </c>
      <c r="G101" s="489">
        <v>65</v>
      </c>
      <c r="H101" s="467" t="s">
        <v>12</v>
      </c>
      <c r="I101" s="469">
        <f t="shared" si="1"/>
        <v>37960</v>
      </c>
    </row>
    <row r="102" spans="1:9" ht="54">
      <c r="A102" s="464">
        <v>97</v>
      </c>
      <c r="B102" s="502">
        <v>1010</v>
      </c>
      <c r="C102" s="466" t="s">
        <v>2304</v>
      </c>
      <c r="D102" s="464" t="s">
        <v>2198</v>
      </c>
      <c r="E102" s="491" t="s">
        <v>2199</v>
      </c>
      <c r="F102" s="491" t="s">
        <v>2305</v>
      </c>
      <c r="G102" s="489">
        <v>41</v>
      </c>
      <c r="H102" s="467" t="s">
        <v>12</v>
      </c>
      <c r="I102" s="469">
        <f t="shared" si="1"/>
        <v>41410</v>
      </c>
    </row>
    <row r="103" spans="1:9" ht="27">
      <c r="A103" s="464">
        <v>98</v>
      </c>
      <c r="B103" s="490">
        <v>36</v>
      </c>
      <c r="C103" s="466" t="s">
        <v>2306</v>
      </c>
      <c r="D103" s="464" t="s">
        <v>2198</v>
      </c>
      <c r="E103" s="491" t="s">
        <v>2202</v>
      </c>
      <c r="F103" s="491" t="s">
        <v>2307</v>
      </c>
      <c r="G103" s="489">
        <v>3486</v>
      </c>
      <c r="H103" s="467" t="s">
        <v>0</v>
      </c>
      <c r="I103" s="469">
        <f t="shared" si="1"/>
        <v>125496</v>
      </c>
    </row>
    <row r="104" spans="1:9" ht="88.5" customHeight="1">
      <c r="A104" s="464">
        <v>99</v>
      </c>
      <c r="B104" s="490">
        <v>36</v>
      </c>
      <c r="C104" s="466" t="s">
        <v>2308</v>
      </c>
      <c r="D104" s="464" t="s">
        <v>2198</v>
      </c>
      <c r="E104" s="491" t="s">
        <v>2199</v>
      </c>
      <c r="F104" s="491" t="s">
        <v>2309</v>
      </c>
      <c r="G104" s="489">
        <v>1234.2</v>
      </c>
      <c r="H104" s="467" t="s">
        <v>0</v>
      </c>
      <c r="I104" s="469">
        <f t="shared" si="1"/>
        <v>44431.200000000004</v>
      </c>
    </row>
    <row r="105" spans="1:9" ht="54">
      <c r="A105" s="464">
        <v>100</v>
      </c>
      <c r="B105" s="490">
        <v>36</v>
      </c>
      <c r="C105" s="466" t="s">
        <v>2310</v>
      </c>
      <c r="D105" s="464" t="s">
        <v>2198</v>
      </c>
      <c r="E105" s="491" t="s">
        <v>2199</v>
      </c>
      <c r="F105" s="491" t="s">
        <v>2311</v>
      </c>
      <c r="G105" s="489">
        <v>386</v>
      </c>
      <c r="H105" s="467" t="s">
        <v>0</v>
      </c>
      <c r="I105" s="469">
        <f t="shared" si="1"/>
        <v>13896</v>
      </c>
    </row>
    <row r="106" spans="1:9" ht="87" customHeight="1">
      <c r="A106" s="464">
        <v>101</v>
      </c>
      <c r="B106" s="490">
        <v>2</v>
      </c>
      <c r="C106" s="466" t="s">
        <v>2312</v>
      </c>
      <c r="D106" s="464" t="s">
        <v>2198</v>
      </c>
      <c r="E106" s="491" t="s">
        <v>2202</v>
      </c>
      <c r="F106" s="491" t="s">
        <v>2313</v>
      </c>
      <c r="G106" s="489">
        <v>4725</v>
      </c>
      <c r="H106" s="467" t="s">
        <v>0</v>
      </c>
      <c r="I106" s="469">
        <f t="shared" si="1"/>
        <v>9450</v>
      </c>
    </row>
    <row r="107" spans="1:9" ht="40.5">
      <c r="A107" s="464">
        <v>102</v>
      </c>
      <c r="B107" s="490">
        <v>2</v>
      </c>
      <c r="C107" s="466" t="s">
        <v>2314</v>
      </c>
      <c r="D107" s="464" t="s">
        <v>2198</v>
      </c>
      <c r="E107" s="491" t="s">
        <v>2199</v>
      </c>
      <c r="F107" s="491" t="s">
        <v>2315</v>
      </c>
      <c r="G107" s="489">
        <v>1323</v>
      </c>
      <c r="H107" s="467" t="s">
        <v>0</v>
      </c>
      <c r="I107" s="469">
        <f t="shared" si="1"/>
        <v>2646</v>
      </c>
    </row>
    <row r="108" spans="1:9">
      <c r="A108" s="464">
        <v>103</v>
      </c>
      <c r="B108" s="490">
        <v>80</v>
      </c>
      <c r="C108" s="466" t="s">
        <v>2316</v>
      </c>
      <c r="D108" s="464" t="s">
        <v>2198</v>
      </c>
      <c r="E108" s="491" t="s">
        <v>2199</v>
      </c>
      <c r="F108" s="491" t="s">
        <v>2317</v>
      </c>
      <c r="G108" s="489">
        <v>3148</v>
      </c>
      <c r="H108" s="467" t="s">
        <v>12</v>
      </c>
      <c r="I108" s="469">
        <f t="shared" si="1"/>
        <v>251840</v>
      </c>
    </row>
    <row r="109" spans="1:9" ht="54">
      <c r="A109" s="464">
        <v>104</v>
      </c>
      <c r="B109" s="503">
        <v>3074</v>
      </c>
      <c r="C109" s="466" t="s">
        <v>2318</v>
      </c>
      <c r="D109" s="464" t="s">
        <v>2198</v>
      </c>
      <c r="E109" s="491" t="s">
        <v>2199</v>
      </c>
      <c r="F109" s="491" t="s">
        <v>2319</v>
      </c>
      <c r="G109" s="489">
        <v>27</v>
      </c>
      <c r="H109" s="467" t="s">
        <v>6</v>
      </c>
      <c r="I109" s="469">
        <f t="shared" si="1"/>
        <v>82998</v>
      </c>
    </row>
    <row r="110" spans="1:9" ht="54">
      <c r="A110" s="464">
        <v>105</v>
      </c>
      <c r="B110" s="490">
        <v>270</v>
      </c>
      <c r="C110" s="466" t="s">
        <v>2320</v>
      </c>
      <c r="D110" s="464" t="s">
        <v>2198</v>
      </c>
      <c r="E110" s="491" t="s">
        <v>2199</v>
      </c>
      <c r="F110" s="491" t="s">
        <v>2321</v>
      </c>
      <c r="G110" s="489">
        <v>27</v>
      </c>
      <c r="H110" s="467" t="s">
        <v>0</v>
      </c>
      <c r="I110" s="469">
        <f t="shared" si="1"/>
        <v>7290</v>
      </c>
    </row>
    <row r="111" spans="1:9">
      <c r="A111" s="464">
        <v>106</v>
      </c>
      <c r="B111" s="490">
        <v>4</v>
      </c>
      <c r="C111" s="466" t="s">
        <v>107</v>
      </c>
      <c r="D111" s="464" t="s">
        <v>2198</v>
      </c>
      <c r="E111" s="491" t="s">
        <v>2202</v>
      </c>
      <c r="F111" s="491" t="s">
        <v>2322</v>
      </c>
      <c r="G111" s="489">
        <v>4463</v>
      </c>
      <c r="H111" s="467" t="s">
        <v>0</v>
      </c>
      <c r="I111" s="469">
        <f t="shared" si="1"/>
        <v>17852</v>
      </c>
    </row>
    <row r="112" spans="1:9">
      <c r="A112" s="464">
        <v>107</v>
      </c>
      <c r="B112" s="490">
        <v>4</v>
      </c>
      <c r="C112" s="466" t="s">
        <v>109</v>
      </c>
      <c r="D112" s="464" t="s">
        <v>2198</v>
      </c>
      <c r="E112" s="491" t="s">
        <v>2199</v>
      </c>
      <c r="F112" s="491" t="s">
        <v>2323</v>
      </c>
      <c r="G112" s="489">
        <v>374.85</v>
      </c>
      <c r="H112" s="467" t="s">
        <v>0</v>
      </c>
      <c r="I112" s="469">
        <f t="shared" si="1"/>
        <v>1499.4</v>
      </c>
    </row>
    <row r="113" spans="1:9">
      <c r="A113" s="464">
        <v>108</v>
      </c>
      <c r="B113" s="490">
        <v>1</v>
      </c>
      <c r="C113" s="466" t="s">
        <v>485</v>
      </c>
      <c r="D113" s="464" t="s">
        <v>2198</v>
      </c>
      <c r="E113" s="491" t="s">
        <v>2199</v>
      </c>
      <c r="F113" s="491" t="s">
        <v>2324</v>
      </c>
      <c r="G113" s="489">
        <v>1612</v>
      </c>
      <c r="H113" s="467" t="s">
        <v>7</v>
      </c>
      <c r="I113" s="469">
        <f t="shared" si="1"/>
        <v>1612</v>
      </c>
    </row>
    <row r="114" spans="1:9" ht="94.5">
      <c r="A114" s="464">
        <v>109</v>
      </c>
      <c r="B114" s="490">
        <v>1</v>
      </c>
      <c r="C114" s="494" t="s">
        <v>2281</v>
      </c>
      <c r="D114" s="464" t="s">
        <v>2198</v>
      </c>
      <c r="E114" s="491" t="s">
        <v>2199</v>
      </c>
      <c r="F114" s="491" t="s">
        <v>2282</v>
      </c>
      <c r="G114" s="489">
        <v>3299.7</v>
      </c>
      <c r="H114" s="467" t="s">
        <v>0</v>
      </c>
      <c r="I114" s="469">
        <f t="shared" si="1"/>
        <v>3299.7</v>
      </c>
    </row>
    <row r="115" spans="1:9">
      <c r="A115" s="464">
        <v>110</v>
      </c>
      <c r="B115" s="490">
        <v>1</v>
      </c>
      <c r="C115" s="466" t="s">
        <v>486</v>
      </c>
      <c r="D115" s="464" t="s">
        <v>2198</v>
      </c>
      <c r="E115" s="491" t="s">
        <v>2199</v>
      </c>
      <c r="F115" s="491" t="s">
        <v>2325</v>
      </c>
      <c r="G115" s="489">
        <v>1024</v>
      </c>
      <c r="H115" s="467" t="s">
        <v>7</v>
      </c>
      <c r="I115" s="469">
        <f t="shared" si="1"/>
        <v>1024</v>
      </c>
    </row>
    <row r="116" spans="1:9" ht="27">
      <c r="A116" s="464">
        <v>111</v>
      </c>
      <c r="B116" s="490">
        <v>1</v>
      </c>
      <c r="C116" s="466" t="s">
        <v>2326</v>
      </c>
      <c r="D116" s="464" t="s">
        <v>2198</v>
      </c>
      <c r="E116" s="491" t="s">
        <v>2199</v>
      </c>
      <c r="F116" s="491" t="s">
        <v>2327</v>
      </c>
      <c r="G116" s="489">
        <v>7666</v>
      </c>
      <c r="H116" s="467" t="s">
        <v>0</v>
      </c>
      <c r="I116" s="469">
        <f t="shared" si="1"/>
        <v>7666</v>
      </c>
    </row>
    <row r="117" spans="1:9" ht="83.25" customHeight="1">
      <c r="A117" s="464">
        <v>112</v>
      </c>
      <c r="B117" s="490">
        <v>1</v>
      </c>
      <c r="C117" s="466" t="s">
        <v>2328</v>
      </c>
      <c r="D117" s="464" t="s">
        <v>2198</v>
      </c>
      <c r="E117" s="491" t="s">
        <v>2202</v>
      </c>
      <c r="F117" s="491" t="s">
        <v>2329</v>
      </c>
      <c r="G117" s="489">
        <v>42500</v>
      </c>
      <c r="H117" s="467" t="s">
        <v>0</v>
      </c>
      <c r="I117" s="469">
        <f t="shared" si="1"/>
        <v>42500</v>
      </c>
    </row>
    <row r="118" spans="1:9" ht="81.75" customHeight="1">
      <c r="A118" s="464">
        <v>113</v>
      </c>
      <c r="B118" s="490">
        <v>1</v>
      </c>
      <c r="C118" s="466" t="s">
        <v>2330</v>
      </c>
      <c r="D118" s="464" t="s">
        <v>2198</v>
      </c>
      <c r="E118" s="491" t="s">
        <v>2202</v>
      </c>
      <c r="F118" s="491" t="s">
        <v>2331</v>
      </c>
      <c r="G118" s="489">
        <v>42000</v>
      </c>
      <c r="H118" s="467" t="s">
        <v>0</v>
      </c>
      <c r="I118" s="469">
        <f t="shared" si="1"/>
        <v>42000</v>
      </c>
    </row>
    <row r="119" spans="1:9" ht="119.25" customHeight="1">
      <c r="A119" s="464">
        <v>114</v>
      </c>
      <c r="B119" s="490">
        <v>2</v>
      </c>
      <c r="C119" s="472" t="s">
        <v>2332</v>
      </c>
      <c r="D119" s="464" t="s">
        <v>2198</v>
      </c>
      <c r="E119" s="491" t="s">
        <v>2199</v>
      </c>
      <c r="F119" s="491" t="s">
        <v>2333</v>
      </c>
      <c r="G119" s="489">
        <v>7871.85</v>
      </c>
      <c r="H119" s="467" t="s">
        <v>7</v>
      </c>
      <c r="I119" s="469">
        <f t="shared" si="1"/>
        <v>15743.7</v>
      </c>
    </row>
    <row r="120" spans="1:9" ht="123" customHeight="1">
      <c r="A120" s="464">
        <v>115</v>
      </c>
      <c r="B120" s="490">
        <v>8</v>
      </c>
      <c r="C120" s="466" t="s">
        <v>2334</v>
      </c>
      <c r="D120" s="464" t="s">
        <v>2198</v>
      </c>
      <c r="E120" s="491" t="s">
        <v>2202</v>
      </c>
      <c r="F120" s="491" t="s">
        <v>2335</v>
      </c>
      <c r="G120" s="489">
        <v>13913</v>
      </c>
      <c r="H120" s="467" t="s">
        <v>0</v>
      </c>
      <c r="I120" s="469">
        <f t="shared" si="1"/>
        <v>111304</v>
      </c>
    </row>
    <row r="121" spans="1:9" ht="292.5" customHeight="1">
      <c r="A121" s="464">
        <v>116</v>
      </c>
      <c r="B121" s="490">
        <v>8</v>
      </c>
      <c r="C121" s="466" t="s">
        <v>2336</v>
      </c>
      <c r="D121" s="464" t="s">
        <v>2198</v>
      </c>
      <c r="E121" s="491" t="s">
        <v>2202</v>
      </c>
      <c r="F121" s="491" t="s">
        <v>2337</v>
      </c>
      <c r="G121" s="489">
        <v>8200</v>
      </c>
      <c r="H121" s="467" t="s">
        <v>0</v>
      </c>
      <c r="I121" s="469">
        <f t="shared" si="1"/>
        <v>65600</v>
      </c>
    </row>
    <row r="122" spans="1:9" s="500" customFormat="1" ht="73.5" customHeight="1">
      <c r="A122" s="464">
        <v>117</v>
      </c>
      <c r="B122" s="495">
        <v>8</v>
      </c>
      <c r="C122" s="504" t="s">
        <v>2197</v>
      </c>
      <c r="D122" s="464" t="s">
        <v>2198</v>
      </c>
      <c r="E122" s="497" t="s">
        <v>2199</v>
      </c>
      <c r="F122" s="497" t="s">
        <v>2258</v>
      </c>
      <c r="G122" s="498">
        <v>1770</v>
      </c>
      <c r="H122" s="499" t="s">
        <v>0</v>
      </c>
      <c r="I122" s="469">
        <f t="shared" si="1"/>
        <v>14160</v>
      </c>
    </row>
    <row r="123" spans="1:9" s="500" customFormat="1">
      <c r="A123" s="464">
        <v>118</v>
      </c>
      <c r="B123" s="495">
        <v>8</v>
      </c>
      <c r="C123" s="496" t="s">
        <v>2029</v>
      </c>
      <c r="D123" s="464" t="s">
        <v>2198</v>
      </c>
      <c r="E123" s="497" t="s">
        <v>2199</v>
      </c>
      <c r="F123" s="497" t="s">
        <v>2338</v>
      </c>
      <c r="G123" s="498">
        <v>1379</v>
      </c>
      <c r="H123" s="499" t="s">
        <v>0</v>
      </c>
      <c r="I123" s="469">
        <f t="shared" si="1"/>
        <v>11032</v>
      </c>
    </row>
    <row r="124" spans="1:9" ht="40.5">
      <c r="A124" s="464">
        <v>119</v>
      </c>
      <c r="B124" s="493">
        <v>6.1</v>
      </c>
      <c r="C124" s="494" t="s">
        <v>2339</v>
      </c>
      <c r="D124" s="464" t="s">
        <v>2198</v>
      </c>
      <c r="E124" s="491" t="s">
        <v>2199</v>
      </c>
      <c r="F124" s="491" t="s">
        <v>2271</v>
      </c>
      <c r="G124" s="489">
        <v>6579</v>
      </c>
      <c r="H124" s="467" t="s">
        <v>3</v>
      </c>
      <c r="I124" s="469">
        <f t="shared" si="1"/>
        <v>40131.899999999994</v>
      </c>
    </row>
    <row r="125" spans="1:9" ht="340.5" customHeight="1">
      <c r="A125" s="464">
        <v>120</v>
      </c>
      <c r="B125" s="490">
        <v>8</v>
      </c>
      <c r="C125" s="466" t="s">
        <v>2340</v>
      </c>
      <c r="D125" s="464" t="s">
        <v>2198</v>
      </c>
      <c r="E125" s="491" t="s">
        <v>2199</v>
      </c>
      <c r="F125" s="491" t="s">
        <v>2341</v>
      </c>
      <c r="G125" s="489">
        <v>1268</v>
      </c>
      <c r="H125" s="467" t="s">
        <v>0</v>
      </c>
      <c r="I125" s="469">
        <f t="shared" si="1"/>
        <v>10144</v>
      </c>
    </row>
    <row r="126" spans="1:9" ht="97.5" customHeight="1">
      <c r="A126" s="464">
        <v>121</v>
      </c>
      <c r="B126" s="493">
        <v>45</v>
      </c>
      <c r="C126" s="466" t="s">
        <v>2342</v>
      </c>
      <c r="D126" s="464" t="s">
        <v>2198</v>
      </c>
      <c r="E126" s="491" t="s">
        <v>2199</v>
      </c>
      <c r="F126" s="491" t="s">
        <v>2343</v>
      </c>
      <c r="G126" s="489">
        <v>2113</v>
      </c>
      <c r="H126" s="467" t="s">
        <v>3</v>
      </c>
      <c r="I126" s="469">
        <f t="shared" si="1"/>
        <v>95085</v>
      </c>
    </row>
    <row r="127" spans="1:9" ht="54">
      <c r="A127" s="464">
        <v>122</v>
      </c>
      <c r="B127" s="490">
        <v>2</v>
      </c>
      <c r="C127" s="466" t="s">
        <v>2197</v>
      </c>
      <c r="D127" s="464" t="s">
        <v>2198</v>
      </c>
      <c r="E127" s="491" t="s">
        <v>2199</v>
      </c>
      <c r="F127" s="491" t="s">
        <v>2258</v>
      </c>
      <c r="G127" s="489">
        <v>1770</v>
      </c>
      <c r="H127" s="467" t="s">
        <v>0</v>
      </c>
      <c r="I127" s="469">
        <f t="shared" si="1"/>
        <v>3540</v>
      </c>
    </row>
    <row r="128" spans="1:9" ht="94.5">
      <c r="A128" s="464">
        <v>123</v>
      </c>
      <c r="B128" s="493">
        <v>0.75</v>
      </c>
      <c r="C128" s="466" t="s">
        <v>2274</v>
      </c>
      <c r="D128" s="464" t="s">
        <v>2198</v>
      </c>
      <c r="E128" s="491" t="s">
        <v>2202</v>
      </c>
      <c r="F128" s="491" t="s">
        <v>2262</v>
      </c>
      <c r="G128" s="489">
        <v>2181</v>
      </c>
      <c r="H128" s="467" t="s">
        <v>4</v>
      </c>
      <c r="I128" s="469">
        <f t="shared" si="1"/>
        <v>1635.75</v>
      </c>
    </row>
    <row r="129" spans="1:9" ht="154.5" customHeight="1">
      <c r="A129" s="464">
        <v>124</v>
      </c>
      <c r="B129" s="493">
        <v>0.75</v>
      </c>
      <c r="C129" s="466" t="s">
        <v>2203</v>
      </c>
      <c r="D129" s="464" t="s">
        <v>2198</v>
      </c>
      <c r="E129" s="491" t="s">
        <v>2199</v>
      </c>
      <c r="F129" s="491" t="s">
        <v>2263</v>
      </c>
      <c r="G129" s="489">
        <v>851</v>
      </c>
      <c r="H129" s="467" t="s">
        <v>4</v>
      </c>
      <c r="I129" s="469">
        <f t="shared" si="1"/>
        <v>638.25</v>
      </c>
    </row>
    <row r="130" spans="1:9" ht="94.5">
      <c r="A130" s="464">
        <v>125</v>
      </c>
      <c r="B130" s="493">
        <v>0.75</v>
      </c>
      <c r="C130" s="466" t="s">
        <v>2204</v>
      </c>
      <c r="D130" s="464" t="s">
        <v>2198</v>
      </c>
      <c r="E130" s="491" t="s">
        <v>2202</v>
      </c>
      <c r="F130" s="491" t="s">
        <v>2264</v>
      </c>
      <c r="G130" s="489">
        <v>1293</v>
      </c>
      <c r="H130" s="467" t="s">
        <v>4</v>
      </c>
      <c r="I130" s="469">
        <f t="shared" si="1"/>
        <v>969.75</v>
      </c>
    </row>
    <row r="131" spans="1:9" ht="108">
      <c r="A131" s="464">
        <v>126</v>
      </c>
      <c r="B131" s="493">
        <v>0.75</v>
      </c>
      <c r="C131" s="466" t="s">
        <v>2265</v>
      </c>
      <c r="D131" s="464" t="s">
        <v>2198</v>
      </c>
      <c r="E131" s="491" t="s">
        <v>2199</v>
      </c>
      <c r="F131" s="491" t="s">
        <v>2266</v>
      </c>
      <c r="G131" s="489">
        <v>482</v>
      </c>
      <c r="H131" s="467" t="s">
        <v>4</v>
      </c>
      <c r="I131" s="469">
        <f t="shared" si="1"/>
        <v>361.5</v>
      </c>
    </row>
    <row r="132" spans="1:9" ht="67.5">
      <c r="A132" s="464">
        <v>127</v>
      </c>
      <c r="B132" s="490">
        <v>2</v>
      </c>
      <c r="C132" s="466" t="s">
        <v>2344</v>
      </c>
      <c r="D132" s="464" t="s">
        <v>2198</v>
      </c>
      <c r="E132" s="491" t="s">
        <v>2199</v>
      </c>
      <c r="F132" s="491" t="s">
        <v>2345</v>
      </c>
      <c r="G132" s="489">
        <v>3901.37</v>
      </c>
      <c r="H132" s="467" t="s">
        <v>0</v>
      </c>
      <c r="I132" s="469">
        <f t="shared" si="1"/>
        <v>7802.74</v>
      </c>
    </row>
    <row r="133" spans="1:9" ht="40.5">
      <c r="A133" s="464">
        <v>128</v>
      </c>
      <c r="B133" s="493">
        <v>1.97</v>
      </c>
      <c r="C133" s="494" t="s">
        <v>2339</v>
      </c>
      <c r="D133" s="464" t="s">
        <v>2198</v>
      </c>
      <c r="E133" s="491" t="s">
        <v>2199</v>
      </c>
      <c r="F133" s="491" t="s">
        <v>2271</v>
      </c>
      <c r="G133" s="489">
        <v>6579</v>
      </c>
      <c r="H133" s="467" t="s">
        <v>3</v>
      </c>
      <c r="I133" s="469">
        <f t="shared" si="1"/>
        <v>12960.63</v>
      </c>
    </row>
    <row r="134" spans="1:9">
      <c r="A134" s="464">
        <v>129</v>
      </c>
      <c r="B134" s="493">
        <v>1.1599999999999999</v>
      </c>
      <c r="C134" s="466" t="s">
        <v>81</v>
      </c>
      <c r="D134" s="464" t="s">
        <v>2198</v>
      </c>
      <c r="E134" s="491" t="s">
        <v>2199</v>
      </c>
      <c r="F134" s="491" t="s">
        <v>2272</v>
      </c>
      <c r="G134" s="489">
        <v>373</v>
      </c>
      <c r="H134" s="467" t="s">
        <v>57</v>
      </c>
      <c r="I134" s="469">
        <f t="shared" ref="I134:I197" si="2">B134*G134</f>
        <v>432.67999999999995</v>
      </c>
    </row>
    <row r="135" spans="1:9" ht="54">
      <c r="A135" s="464">
        <v>130</v>
      </c>
      <c r="B135" s="490">
        <v>2</v>
      </c>
      <c r="C135" s="466" t="s">
        <v>2216</v>
      </c>
      <c r="D135" s="464" t="s">
        <v>2198</v>
      </c>
      <c r="E135" s="491" t="s">
        <v>2199</v>
      </c>
      <c r="F135" s="491" t="s">
        <v>2273</v>
      </c>
      <c r="G135" s="489">
        <v>48</v>
      </c>
      <c r="H135" s="467" t="s">
        <v>0</v>
      </c>
      <c r="I135" s="469">
        <f t="shared" si="2"/>
        <v>96</v>
      </c>
    </row>
    <row r="136" spans="1:9" ht="67.5">
      <c r="A136" s="464">
        <v>131</v>
      </c>
      <c r="B136" s="490">
        <v>1</v>
      </c>
      <c r="C136" s="466" t="s">
        <v>2346</v>
      </c>
      <c r="D136" s="464" t="s">
        <v>2198</v>
      </c>
      <c r="E136" s="491" t="s">
        <v>2199</v>
      </c>
      <c r="F136" s="491" t="s">
        <v>2347</v>
      </c>
      <c r="G136" s="489">
        <v>25967.57</v>
      </c>
      <c r="H136" s="467" t="s">
        <v>0</v>
      </c>
      <c r="I136" s="469">
        <f t="shared" si="2"/>
        <v>25967.57</v>
      </c>
    </row>
    <row r="137" spans="1:9">
      <c r="A137" s="464">
        <v>132</v>
      </c>
      <c r="B137" s="490">
        <v>1</v>
      </c>
      <c r="C137" s="466" t="s">
        <v>2348</v>
      </c>
      <c r="D137" s="464" t="s">
        <v>2198</v>
      </c>
      <c r="E137" s="491" t="s">
        <v>2199</v>
      </c>
      <c r="F137" s="491" t="s">
        <v>2349</v>
      </c>
      <c r="G137" s="489">
        <v>350</v>
      </c>
      <c r="H137" s="467" t="s">
        <v>0</v>
      </c>
      <c r="I137" s="469">
        <f t="shared" si="2"/>
        <v>350</v>
      </c>
    </row>
    <row r="138" spans="1:9" ht="94.5">
      <c r="A138" s="464">
        <v>133</v>
      </c>
      <c r="B138" s="490">
        <v>1</v>
      </c>
      <c r="C138" s="494" t="s">
        <v>2281</v>
      </c>
      <c r="D138" s="464" t="s">
        <v>2198</v>
      </c>
      <c r="E138" s="491" t="s">
        <v>2199</v>
      </c>
      <c r="F138" s="491" t="s">
        <v>2282</v>
      </c>
      <c r="G138" s="489">
        <v>3299.7</v>
      </c>
      <c r="H138" s="467" t="s">
        <v>0</v>
      </c>
      <c r="I138" s="469">
        <f t="shared" si="2"/>
        <v>3299.7</v>
      </c>
    </row>
    <row r="139" spans="1:9">
      <c r="A139" s="464">
        <v>134</v>
      </c>
      <c r="B139" s="490">
        <v>1</v>
      </c>
      <c r="C139" s="466" t="s">
        <v>624</v>
      </c>
      <c r="D139" s="464" t="s">
        <v>2198</v>
      </c>
      <c r="E139" s="491" t="s">
        <v>2199</v>
      </c>
      <c r="F139" s="491" t="s">
        <v>2350</v>
      </c>
      <c r="G139" s="489">
        <v>280</v>
      </c>
      <c r="H139" s="467" t="s">
        <v>0</v>
      </c>
      <c r="I139" s="469">
        <f t="shared" si="2"/>
        <v>280</v>
      </c>
    </row>
    <row r="140" spans="1:9" ht="54">
      <c r="A140" s="464">
        <v>135</v>
      </c>
      <c r="B140" s="490">
        <v>1</v>
      </c>
      <c r="C140" s="466" t="s">
        <v>2351</v>
      </c>
      <c r="D140" s="464" t="s">
        <v>2198</v>
      </c>
      <c r="E140" s="491" t="s">
        <v>2199</v>
      </c>
      <c r="F140" s="491" t="s">
        <v>2352</v>
      </c>
      <c r="G140" s="489">
        <v>1650</v>
      </c>
      <c r="H140" s="467" t="s">
        <v>0</v>
      </c>
      <c r="I140" s="469">
        <f t="shared" si="2"/>
        <v>1650</v>
      </c>
    </row>
    <row r="141" spans="1:9" ht="49.5" customHeight="1">
      <c r="A141" s="464">
        <v>136</v>
      </c>
      <c r="B141" s="490">
        <v>1</v>
      </c>
      <c r="C141" s="466" t="s">
        <v>2353</v>
      </c>
      <c r="D141" s="464" t="s">
        <v>2198</v>
      </c>
      <c r="E141" s="491" t="s">
        <v>2199</v>
      </c>
      <c r="F141" s="491" t="s">
        <v>2354</v>
      </c>
      <c r="G141" s="489">
        <v>1813.49</v>
      </c>
      <c r="H141" s="467" t="s">
        <v>0</v>
      </c>
      <c r="I141" s="469">
        <f t="shared" si="2"/>
        <v>1813.49</v>
      </c>
    </row>
    <row r="142" spans="1:9" ht="40.5">
      <c r="A142" s="464">
        <v>137</v>
      </c>
      <c r="B142" s="490">
        <v>1</v>
      </c>
      <c r="C142" s="466" t="s">
        <v>2355</v>
      </c>
      <c r="D142" s="464" t="s">
        <v>2198</v>
      </c>
      <c r="E142" s="491" t="s">
        <v>2199</v>
      </c>
      <c r="F142" s="491" t="s">
        <v>2356</v>
      </c>
      <c r="G142" s="489">
        <v>740.52</v>
      </c>
      <c r="H142" s="467" t="s">
        <v>7</v>
      </c>
      <c r="I142" s="469">
        <f t="shared" si="2"/>
        <v>740.52</v>
      </c>
    </row>
    <row r="143" spans="1:9" ht="234.75" customHeight="1">
      <c r="A143" s="464">
        <v>138</v>
      </c>
      <c r="B143" s="493">
        <v>40</v>
      </c>
      <c r="C143" s="466" t="s">
        <v>2357</v>
      </c>
      <c r="D143" s="464" t="s">
        <v>2198</v>
      </c>
      <c r="E143" s="491" t="s">
        <v>2199</v>
      </c>
      <c r="F143" s="491" t="s">
        <v>2358</v>
      </c>
      <c r="G143" s="489">
        <v>465.46</v>
      </c>
      <c r="H143" s="467" t="s">
        <v>6</v>
      </c>
      <c r="I143" s="469">
        <f t="shared" si="2"/>
        <v>18618.399999999998</v>
      </c>
    </row>
    <row r="144" spans="1:9" ht="269.25" customHeight="1">
      <c r="A144" s="464">
        <v>139</v>
      </c>
      <c r="B144" s="493">
        <v>20</v>
      </c>
      <c r="C144" s="466" t="s">
        <v>2359</v>
      </c>
      <c r="D144" s="464" t="s">
        <v>2198</v>
      </c>
      <c r="E144" s="491" t="s">
        <v>2199</v>
      </c>
      <c r="F144" s="491" t="s">
        <v>2360</v>
      </c>
      <c r="G144" s="489">
        <v>126.23</v>
      </c>
      <c r="H144" s="467" t="s">
        <v>6</v>
      </c>
      <c r="I144" s="469">
        <f t="shared" si="2"/>
        <v>2524.6</v>
      </c>
    </row>
    <row r="145" spans="1:9" ht="40.5">
      <c r="A145" s="464">
        <v>140</v>
      </c>
      <c r="B145" s="490">
        <v>2</v>
      </c>
      <c r="C145" s="466" t="s">
        <v>2361</v>
      </c>
      <c r="D145" s="464" t="s">
        <v>2198</v>
      </c>
      <c r="E145" s="491" t="s">
        <v>2199</v>
      </c>
      <c r="F145" s="491" t="s">
        <v>2362</v>
      </c>
      <c r="G145" s="489">
        <v>2370.63</v>
      </c>
      <c r="H145" s="467" t="s">
        <v>0</v>
      </c>
      <c r="I145" s="469">
        <f t="shared" si="2"/>
        <v>4741.26</v>
      </c>
    </row>
    <row r="146" spans="1:9" ht="96.75" customHeight="1">
      <c r="A146" s="464">
        <v>141</v>
      </c>
      <c r="B146" s="490">
        <v>1</v>
      </c>
      <c r="C146" s="466" t="s">
        <v>2363</v>
      </c>
      <c r="D146" s="464" t="s">
        <v>2198</v>
      </c>
      <c r="E146" s="491" t="s">
        <v>2199</v>
      </c>
      <c r="F146" s="491" t="s">
        <v>2364</v>
      </c>
      <c r="G146" s="489">
        <v>1594.67</v>
      </c>
      <c r="H146" s="467" t="s">
        <v>0</v>
      </c>
      <c r="I146" s="469">
        <f t="shared" si="2"/>
        <v>1594.67</v>
      </c>
    </row>
    <row r="147" spans="1:9" ht="162">
      <c r="A147" s="464">
        <v>142</v>
      </c>
      <c r="B147" s="493">
        <v>85</v>
      </c>
      <c r="C147" s="466" t="s">
        <v>2365</v>
      </c>
      <c r="D147" s="464" t="s">
        <v>2198</v>
      </c>
      <c r="E147" s="491" t="s">
        <v>2199</v>
      </c>
      <c r="F147" s="491" t="s">
        <v>2366</v>
      </c>
      <c r="G147" s="489">
        <v>377.63</v>
      </c>
      <c r="H147" s="467" t="s">
        <v>6</v>
      </c>
      <c r="I147" s="469">
        <f t="shared" si="2"/>
        <v>32098.55</v>
      </c>
    </row>
    <row r="148" spans="1:9" ht="276.75" customHeight="1">
      <c r="A148" s="464">
        <v>143</v>
      </c>
      <c r="B148" s="493">
        <v>15</v>
      </c>
      <c r="C148" s="466" t="s">
        <v>2367</v>
      </c>
      <c r="D148" s="464" t="s">
        <v>2198</v>
      </c>
      <c r="E148" s="491" t="s">
        <v>2199</v>
      </c>
      <c r="F148" s="491" t="s">
        <v>2368</v>
      </c>
      <c r="G148" s="489">
        <v>85.43</v>
      </c>
      <c r="H148" s="467" t="s">
        <v>6</v>
      </c>
      <c r="I148" s="469">
        <f t="shared" si="2"/>
        <v>1281.45</v>
      </c>
    </row>
    <row r="149" spans="1:9" ht="67.5">
      <c r="A149" s="464">
        <v>144</v>
      </c>
      <c r="B149" s="490">
        <v>2</v>
      </c>
      <c r="C149" s="466" t="s">
        <v>2369</v>
      </c>
      <c r="D149" s="464" t="s">
        <v>2198</v>
      </c>
      <c r="E149" s="491" t="s">
        <v>2199</v>
      </c>
      <c r="F149" s="491" t="s">
        <v>2370</v>
      </c>
      <c r="G149" s="489">
        <v>968.9</v>
      </c>
      <c r="H149" s="467" t="s">
        <v>0</v>
      </c>
      <c r="I149" s="469">
        <f t="shared" si="2"/>
        <v>1937.8</v>
      </c>
    </row>
    <row r="150" spans="1:9" ht="40.5">
      <c r="A150" s="464">
        <v>145</v>
      </c>
      <c r="B150" s="490">
        <v>1</v>
      </c>
      <c r="C150" s="466" t="s">
        <v>2371</v>
      </c>
      <c r="D150" s="464" t="s">
        <v>2198</v>
      </c>
      <c r="E150" s="491" t="s">
        <v>2199</v>
      </c>
      <c r="F150" s="491" t="s">
        <v>2372</v>
      </c>
      <c r="G150" s="489">
        <v>1654</v>
      </c>
      <c r="H150" s="467" t="s">
        <v>0</v>
      </c>
      <c r="I150" s="469">
        <f t="shared" si="2"/>
        <v>1654</v>
      </c>
    </row>
    <row r="151" spans="1:9" ht="40.5">
      <c r="A151" s="464">
        <v>146</v>
      </c>
      <c r="B151" s="490">
        <v>1</v>
      </c>
      <c r="C151" s="466" t="s">
        <v>2373</v>
      </c>
      <c r="D151" s="464" t="s">
        <v>2198</v>
      </c>
      <c r="E151" s="491" t="s">
        <v>2199</v>
      </c>
      <c r="F151" s="491" t="s">
        <v>2374</v>
      </c>
      <c r="G151" s="489">
        <v>2205</v>
      </c>
      <c r="H151" s="467" t="s">
        <v>0</v>
      </c>
      <c r="I151" s="469">
        <f t="shared" si="2"/>
        <v>2205</v>
      </c>
    </row>
    <row r="152" spans="1:9" ht="67.5">
      <c r="A152" s="464">
        <v>147</v>
      </c>
      <c r="B152" s="493">
        <v>750</v>
      </c>
      <c r="C152" s="466" t="s">
        <v>2375</v>
      </c>
      <c r="D152" s="464" t="s">
        <v>2198</v>
      </c>
      <c r="E152" s="491" t="s">
        <v>2199</v>
      </c>
      <c r="F152" s="491" t="s">
        <v>2376</v>
      </c>
      <c r="G152" s="489">
        <v>83</v>
      </c>
      <c r="H152" s="467" t="s">
        <v>5</v>
      </c>
      <c r="I152" s="469">
        <f t="shared" si="2"/>
        <v>62250</v>
      </c>
    </row>
    <row r="153" spans="1:9" ht="27">
      <c r="A153" s="464">
        <v>148</v>
      </c>
      <c r="B153" s="490">
        <v>1</v>
      </c>
      <c r="C153" s="466" t="s">
        <v>2377</v>
      </c>
      <c r="D153" s="464" t="s">
        <v>2198</v>
      </c>
      <c r="E153" s="491" t="s">
        <v>2202</v>
      </c>
      <c r="F153" s="491" t="s">
        <v>2378</v>
      </c>
      <c r="G153" s="489">
        <v>578</v>
      </c>
      <c r="H153" s="467" t="s">
        <v>0</v>
      </c>
      <c r="I153" s="469">
        <f t="shared" si="2"/>
        <v>578</v>
      </c>
    </row>
    <row r="154" spans="1:9">
      <c r="A154" s="464">
        <v>149</v>
      </c>
      <c r="B154" s="490">
        <v>1</v>
      </c>
      <c r="C154" s="466" t="s">
        <v>143</v>
      </c>
      <c r="D154" s="464" t="s">
        <v>2198</v>
      </c>
      <c r="E154" s="491" t="s">
        <v>2202</v>
      </c>
      <c r="F154" s="491" t="s">
        <v>2379</v>
      </c>
      <c r="G154" s="489">
        <v>1654</v>
      </c>
      <c r="H154" s="467" t="s">
        <v>0</v>
      </c>
      <c r="I154" s="469">
        <f t="shared" si="2"/>
        <v>1654</v>
      </c>
    </row>
    <row r="155" spans="1:9">
      <c r="A155" s="464">
        <v>150</v>
      </c>
      <c r="B155" s="490">
        <v>1</v>
      </c>
      <c r="C155" s="466" t="s">
        <v>145</v>
      </c>
      <c r="D155" s="464" t="s">
        <v>2198</v>
      </c>
      <c r="E155" s="491" t="s">
        <v>2202</v>
      </c>
      <c r="F155" s="491" t="s">
        <v>2380</v>
      </c>
      <c r="G155" s="489">
        <v>4410</v>
      </c>
      <c r="H155" s="467" t="s">
        <v>0</v>
      </c>
      <c r="I155" s="469">
        <f t="shared" si="2"/>
        <v>4410</v>
      </c>
    </row>
    <row r="156" spans="1:9" ht="27">
      <c r="A156" s="464">
        <v>151</v>
      </c>
      <c r="B156" s="490">
        <v>30</v>
      </c>
      <c r="C156" s="466" t="s">
        <v>2381</v>
      </c>
      <c r="D156" s="464" t="s">
        <v>2198</v>
      </c>
      <c r="E156" s="491" t="s">
        <v>2199</v>
      </c>
      <c r="F156" s="491" t="s">
        <v>2382</v>
      </c>
      <c r="G156" s="489">
        <v>122</v>
      </c>
      <c r="H156" s="467" t="s">
        <v>0</v>
      </c>
      <c r="I156" s="469">
        <f t="shared" si="2"/>
        <v>3660</v>
      </c>
    </row>
    <row r="157" spans="1:9" ht="349.5" customHeight="1">
      <c r="A157" s="464">
        <v>152</v>
      </c>
      <c r="B157" s="490">
        <v>1</v>
      </c>
      <c r="C157" s="466" t="s">
        <v>2383</v>
      </c>
      <c r="D157" s="464" t="s">
        <v>2198</v>
      </c>
      <c r="E157" s="491" t="s">
        <v>2202</v>
      </c>
      <c r="F157" s="491" t="s">
        <v>2384</v>
      </c>
      <c r="G157" s="489">
        <v>4925</v>
      </c>
      <c r="H157" s="467" t="s">
        <v>7</v>
      </c>
      <c r="I157" s="469">
        <f t="shared" si="2"/>
        <v>4925</v>
      </c>
    </row>
    <row r="158" spans="1:9" ht="23.25" customHeight="1">
      <c r="A158" s="464">
        <v>153</v>
      </c>
      <c r="B158" s="490">
        <v>1</v>
      </c>
      <c r="C158" s="466" t="s">
        <v>2385</v>
      </c>
      <c r="D158" s="464" t="s">
        <v>2198</v>
      </c>
      <c r="E158" s="491" t="s">
        <v>2202</v>
      </c>
      <c r="F158" s="491" t="s">
        <v>2386</v>
      </c>
      <c r="G158" s="489">
        <v>1733</v>
      </c>
      <c r="H158" s="467" t="s">
        <v>0</v>
      </c>
      <c r="I158" s="469">
        <f t="shared" si="2"/>
        <v>1733</v>
      </c>
    </row>
    <row r="159" spans="1:9">
      <c r="A159" s="464">
        <v>154</v>
      </c>
      <c r="B159" s="490">
        <v>1</v>
      </c>
      <c r="C159" s="466" t="s">
        <v>2387</v>
      </c>
      <c r="D159" s="464" t="s">
        <v>2198</v>
      </c>
      <c r="E159" s="491" t="s">
        <v>2202</v>
      </c>
      <c r="F159" s="491" t="s">
        <v>2388</v>
      </c>
      <c r="G159" s="489">
        <v>9818</v>
      </c>
      <c r="H159" s="467" t="s">
        <v>0</v>
      </c>
      <c r="I159" s="469">
        <f t="shared" si="2"/>
        <v>9818</v>
      </c>
    </row>
    <row r="160" spans="1:9">
      <c r="A160" s="464">
        <v>155</v>
      </c>
      <c r="B160" s="490">
        <v>1</v>
      </c>
      <c r="C160" s="466" t="s">
        <v>2389</v>
      </c>
      <c r="D160" s="464" t="s">
        <v>2198</v>
      </c>
      <c r="E160" s="491" t="s">
        <v>2202</v>
      </c>
      <c r="F160" s="491" t="s">
        <v>2390</v>
      </c>
      <c r="G160" s="489">
        <v>6050</v>
      </c>
      <c r="H160" s="467" t="s">
        <v>0</v>
      </c>
      <c r="I160" s="469">
        <f t="shared" si="2"/>
        <v>6050</v>
      </c>
    </row>
    <row r="161" spans="1:9">
      <c r="A161" s="464">
        <v>156</v>
      </c>
      <c r="B161" s="490">
        <v>4</v>
      </c>
      <c r="C161" s="466" t="s">
        <v>2391</v>
      </c>
      <c r="D161" s="464" t="s">
        <v>2198</v>
      </c>
      <c r="E161" s="491" t="s">
        <v>2202</v>
      </c>
      <c r="F161" s="491" t="s">
        <v>2392</v>
      </c>
      <c r="G161" s="489">
        <v>924</v>
      </c>
      <c r="H161" s="467" t="s">
        <v>0</v>
      </c>
      <c r="I161" s="469">
        <f t="shared" si="2"/>
        <v>3696</v>
      </c>
    </row>
    <row r="162" spans="1:9">
      <c r="A162" s="464">
        <v>157</v>
      </c>
      <c r="B162" s="490">
        <v>1</v>
      </c>
      <c r="C162" s="466" t="s">
        <v>2393</v>
      </c>
      <c r="D162" s="464" t="s">
        <v>2198</v>
      </c>
      <c r="E162" s="491" t="s">
        <v>2202</v>
      </c>
      <c r="F162" s="491" t="s">
        <v>2394</v>
      </c>
      <c r="G162" s="489">
        <v>1733</v>
      </c>
      <c r="H162" s="505" t="s">
        <v>0</v>
      </c>
      <c r="I162" s="469">
        <f t="shared" si="2"/>
        <v>1733</v>
      </c>
    </row>
    <row r="163" spans="1:9">
      <c r="A163" s="464">
        <v>158</v>
      </c>
      <c r="B163" s="490">
        <v>1</v>
      </c>
      <c r="C163" s="466" t="s">
        <v>2395</v>
      </c>
      <c r="D163" s="464" t="s">
        <v>2198</v>
      </c>
      <c r="E163" s="491" t="s">
        <v>2202</v>
      </c>
      <c r="F163" s="491" t="s">
        <v>2396</v>
      </c>
      <c r="G163" s="489">
        <v>289</v>
      </c>
      <c r="H163" s="467" t="s">
        <v>0</v>
      </c>
      <c r="I163" s="469">
        <f t="shared" si="2"/>
        <v>289</v>
      </c>
    </row>
    <row r="164" spans="1:9">
      <c r="A164" s="464">
        <v>159</v>
      </c>
      <c r="B164" s="490">
        <v>4</v>
      </c>
      <c r="C164" s="466" t="s">
        <v>688</v>
      </c>
      <c r="D164" s="464" t="s">
        <v>2198</v>
      </c>
      <c r="E164" s="491" t="s">
        <v>2202</v>
      </c>
      <c r="F164" s="491" t="s">
        <v>2397</v>
      </c>
      <c r="G164" s="489">
        <v>578</v>
      </c>
      <c r="H164" s="467" t="s">
        <v>0</v>
      </c>
      <c r="I164" s="469">
        <f t="shared" si="2"/>
        <v>2312</v>
      </c>
    </row>
    <row r="165" spans="1:9">
      <c r="A165" s="464">
        <v>160</v>
      </c>
      <c r="B165" s="490">
        <v>2</v>
      </c>
      <c r="C165" s="466" t="s">
        <v>689</v>
      </c>
      <c r="D165" s="464" t="s">
        <v>2198</v>
      </c>
      <c r="E165" s="491" t="s">
        <v>2202</v>
      </c>
      <c r="F165" s="491" t="s">
        <v>2398</v>
      </c>
      <c r="G165" s="489">
        <v>289</v>
      </c>
      <c r="H165" s="467" t="s">
        <v>7</v>
      </c>
      <c r="I165" s="469">
        <f t="shared" si="2"/>
        <v>578</v>
      </c>
    </row>
    <row r="166" spans="1:9">
      <c r="A166" s="464">
        <v>161</v>
      </c>
      <c r="B166" s="490">
        <v>12</v>
      </c>
      <c r="C166" s="466" t="s">
        <v>2399</v>
      </c>
      <c r="D166" s="464" t="s">
        <v>2198</v>
      </c>
      <c r="E166" s="491" t="s">
        <v>2202</v>
      </c>
      <c r="F166" s="491" t="s">
        <v>2400</v>
      </c>
      <c r="G166" s="489">
        <v>1386</v>
      </c>
      <c r="H166" s="467" t="s">
        <v>0</v>
      </c>
      <c r="I166" s="469">
        <f t="shared" si="2"/>
        <v>16632</v>
      </c>
    </row>
    <row r="167" spans="1:9" ht="27">
      <c r="A167" s="464">
        <v>162</v>
      </c>
      <c r="B167" s="490">
        <v>1</v>
      </c>
      <c r="C167" s="466" t="s">
        <v>2401</v>
      </c>
      <c r="D167" s="464" t="s">
        <v>2198</v>
      </c>
      <c r="E167" s="491" t="s">
        <v>2202</v>
      </c>
      <c r="F167" s="491" t="s">
        <v>2402</v>
      </c>
      <c r="G167" s="489">
        <v>1386</v>
      </c>
      <c r="H167" s="467" t="s">
        <v>0</v>
      </c>
      <c r="I167" s="469">
        <f t="shared" si="2"/>
        <v>1386</v>
      </c>
    </row>
    <row r="168" spans="1:9">
      <c r="A168" s="464">
        <v>163</v>
      </c>
      <c r="B168" s="490">
        <v>14</v>
      </c>
      <c r="C168" s="466" t="s">
        <v>160</v>
      </c>
      <c r="D168" s="464" t="s">
        <v>2198</v>
      </c>
      <c r="E168" s="491" t="s">
        <v>2202</v>
      </c>
      <c r="F168" s="491" t="s">
        <v>2403</v>
      </c>
      <c r="G168" s="489">
        <v>116</v>
      </c>
      <c r="H168" s="467" t="s">
        <v>0</v>
      </c>
      <c r="I168" s="469">
        <f t="shared" si="2"/>
        <v>1624</v>
      </c>
    </row>
    <row r="169" spans="1:9" ht="40.5">
      <c r="A169" s="464">
        <v>164</v>
      </c>
      <c r="B169" s="490">
        <v>2</v>
      </c>
      <c r="C169" s="466" t="s">
        <v>2404</v>
      </c>
      <c r="D169" s="464" t="s">
        <v>2198</v>
      </c>
      <c r="E169" s="491" t="s">
        <v>2202</v>
      </c>
      <c r="F169" s="491" t="s">
        <v>2405</v>
      </c>
      <c r="G169" s="489">
        <v>1386</v>
      </c>
      <c r="H169" s="467" t="s">
        <v>7</v>
      </c>
      <c r="I169" s="469">
        <f t="shared" si="2"/>
        <v>2772</v>
      </c>
    </row>
    <row r="170" spans="1:9" ht="40.5">
      <c r="A170" s="464">
        <v>165</v>
      </c>
      <c r="B170" s="490">
        <v>2</v>
      </c>
      <c r="C170" s="466" t="s">
        <v>2406</v>
      </c>
      <c r="D170" s="464" t="s">
        <v>2198</v>
      </c>
      <c r="E170" s="491" t="s">
        <v>2202</v>
      </c>
      <c r="F170" s="491" t="s">
        <v>2407</v>
      </c>
      <c r="G170" s="489">
        <v>4620</v>
      </c>
      <c r="H170" s="467" t="s">
        <v>0</v>
      </c>
      <c r="I170" s="469">
        <f t="shared" si="2"/>
        <v>9240</v>
      </c>
    </row>
    <row r="171" spans="1:9">
      <c r="A171" s="464">
        <v>166</v>
      </c>
      <c r="B171" s="490">
        <v>4</v>
      </c>
      <c r="C171" s="466" t="s">
        <v>2408</v>
      </c>
      <c r="D171" s="464" t="s">
        <v>2198</v>
      </c>
      <c r="E171" s="491" t="s">
        <v>2202</v>
      </c>
      <c r="F171" s="491" t="s">
        <v>2409</v>
      </c>
      <c r="G171" s="489">
        <v>9240</v>
      </c>
      <c r="H171" s="467" t="s">
        <v>0</v>
      </c>
      <c r="I171" s="469">
        <f t="shared" si="2"/>
        <v>36960</v>
      </c>
    </row>
    <row r="172" spans="1:9">
      <c r="A172" s="464">
        <v>167</v>
      </c>
      <c r="B172" s="490">
        <v>6</v>
      </c>
      <c r="C172" s="466" t="s">
        <v>168</v>
      </c>
      <c r="D172" s="464" t="s">
        <v>2198</v>
      </c>
      <c r="E172" s="491" t="s">
        <v>2202</v>
      </c>
      <c r="F172" s="491" t="s">
        <v>2410</v>
      </c>
      <c r="G172" s="489">
        <v>231</v>
      </c>
      <c r="H172" s="467" t="s">
        <v>0</v>
      </c>
      <c r="I172" s="469">
        <f t="shared" si="2"/>
        <v>1386</v>
      </c>
    </row>
    <row r="173" spans="1:9">
      <c r="A173" s="464">
        <v>168</v>
      </c>
      <c r="B173" s="490">
        <v>8</v>
      </c>
      <c r="C173" s="466" t="s">
        <v>170</v>
      </c>
      <c r="D173" s="464" t="s">
        <v>2198</v>
      </c>
      <c r="E173" s="491" t="s">
        <v>2202</v>
      </c>
      <c r="F173" s="491" t="s">
        <v>2411</v>
      </c>
      <c r="G173" s="489">
        <v>116</v>
      </c>
      <c r="H173" s="467" t="s">
        <v>0</v>
      </c>
      <c r="I173" s="469">
        <f t="shared" si="2"/>
        <v>928</v>
      </c>
    </row>
    <row r="174" spans="1:9">
      <c r="A174" s="464">
        <v>169</v>
      </c>
      <c r="B174" s="490">
        <v>4</v>
      </c>
      <c r="C174" s="466" t="s">
        <v>172</v>
      </c>
      <c r="D174" s="464" t="s">
        <v>2198</v>
      </c>
      <c r="E174" s="491" t="s">
        <v>2202</v>
      </c>
      <c r="F174" s="491" t="s">
        <v>2412</v>
      </c>
      <c r="G174" s="489">
        <v>693</v>
      </c>
      <c r="H174" s="467" t="s">
        <v>0</v>
      </c>
      <c r="I174" s="469">
        <f t="shared" si="2"/>
        <v>2772</v>
      </c>
    </row>
    <row r="175" spans="1:9">
      <c r="A175" s="464">
        <v>170</v>
      </c>
      <c r="B175" s="490">
        <v>1</v>
      </c>
      <c r="C175" s="466" t="s">
        <v>174</v>
      </c>
      <c r="D175" s="464" t="s">
        <v>2198</v>
      </c>
      <c r="E175" s="491" t="s">
        <v>2202</v>
      </c>
      <c r="F175" s="491" t="s">
        <v>2413</v>
      </c>
      <c r="G175" s="489">
        <v>13860</v>
      </c>
      <c r="H175" s="467" t="s">
        <v>0</v>
      </c>
      <c r="I175" s="469">
        <f t="shared" si="2"/>
        <v>13860</v>
      </c>
    </row>
    <row r="176" spans="1:9">
      <c r="A176" s="464">
        <v>171</v>
      </c>
      <c r="B176" s="490">
        <v>1</v>
      </c>
      <c r="C176" s="466" t="s">
        <v>176</v>
      </c>
      <c r="D176" s="464" t="s">
        <v>2198</v>
      </c>
      <c r="E176" s="491" t="s">
        <v>2202</v>
      </c>
      <c r="F176" s="491" t="s">
        <v>2414</v>
      </c>
      <c r="G176" s="489">
        <v>8085</v>
      </c>
      <c r="H176" s="467" t="s">
        <v>0</v>
      </c>
      <c r="I176" s="469">
        <f t="shared" si="2"/>
        <v>8085</v>
      </c>
    </row>
    <row r="177" spans="1:9">
      <c r="A177" s="464">
        <v>172</v>
      </c>
      <c r="B177" s="490">
        <v>1</v>
      </c>
      <c r="C177" s="466" t="s">
        <v>178</v>
      </c>
      <c r="D177" s="464" t="s">
        <v>2198</v>
      </c>
      <c r="E177" s="491" t="s">
        <v>2202</v>
      </c>
      <c r="F177" s="491" t="s">
        <v>2415</v>
      </c>
      <c r="G177" s="489">
        <v>2888</v>
      </c>
      <c r="H177" s="467" t="s">
        <v>0</v>
      </c>
      <c r="I177" s="469">
        <f t="shared" si="2"/>
        <v>2888</v>
      </c>
    </row>
    <row r="178" spans="1:9" ht="54">
      <c r="A178" s="464">
        <v>173</v>
      </c>
      <c r="B178" s="490">
        <v>1</v>
      </c>
      <c r="C178" s="466" t="s">
        <v>2416</v>
      </c>
      <c r="D178" s="464" t="s">
        <v>2198</v>
      </c>
      <c r="E178" s="491" t="s">
        <v>2202</v>
      </c>
      <c r="F178" s="491" t="s">
        <v>2417</v>
      </c>
      <c r="G178" s="489">
        <v>10238</v>
      </c>
      <c r="H178" s="467" t="s">
        <v>0</v>
      </c>
      <c r="I178" s="469">
        <f t="shared" si="2"/>
        <v>10238</v>
      </c>
    </row>
    <row r="179" spans="1:9" ht="54">
      <c r="A179" s="464">
        <v>174</v>
      </c>
      <c r="B179" s="493">
        <v>800</v>
      </c>
      <c r="C179" s="466" t="s">
        <v>2418</v>
      </c>
      <c r="D179" s="464" t="s">
        <v>2198</v>
      </c>
      <c r="E179" s="491" t="s">
        <v>2202</v>
      </c>
      <c r="F179" s="491" t="s">
        <v>2419</v>
      </c>
      <c r="G179" s="489">
        <v>90</v>
      </c>
      <c r="H179" s="467" t="s">
        <v>5</v>
      </c>
      <c r="I179" s="469">
        <f t="shared" si="2"/>
        <v>72000</v>
      </c>
    </row>
    <row r="180" spans="1:9" ht="67.5">
      <c r="A180" s="464">
        <v>175</v>
      </c>
      <c r="B180" s="490">
        <v>8</v>
      </c>
      <c r="C180" s="466" t="s">
        <v>2420</v>
      </c>
      <c r="D180" s="464" t="s">
        <v>2198</v>
      </c>
      <c r="E180" s="491" t="s">
        <v>2199</v>
      </c>
      <c r="F180" s="491" t="s">
        <v>2421</v>
      </c>
      <c r="G180" s="489">
        <v>928</v>
      </c>
      <c r="H180" s="467" t="s">
        <v>0</v>
      </c>
      <c r="I180" s="469">
        <f t="shared" si="2"/>
        <v>7424</v>
      </c>
    </row>
    <row r="181" spans="1:9" ht="54">
      <c r="A181" s="464">
        <v>176</v>
      </c>
      <c r="B181" s="490">
        <v>2</v>
      </c>
      <c r="C181" s="466" t="s">
        <v>2422</v>
      </c>
      <c r="D181" s="464" t="s">
        <v>2198</v>
      </c>
      <c r="E181" s="491" t="s">
        <v>2199</v>
      </c>
      <c r="F181" s="491" t="s">
        <v>2423</v>
      </c>
      <c r="G181" s="489">
        <v>507</v>
      </c>
      <c r="H181" s="467" t="s">
        <v>0</v>
      </c>
      <c r="I181" s="469">
        <f t="shared" si="2"/>
        <v>1014</v>
      </c>
    </row>
    <row r="182" spans="1:9" ht="54">
      <c r="A182" s="464">
        <v>177</v>
      </c>
      <c r="B182" s="490">
        <v>8</v>
      </c>
      <c r="C182" s="466" t="s">
        <v>2197</v>
      </c>
      <c r="D182" s="464" t="s">
        <v>2198</v>
      </c>
      <c r="E182" s="491" t="s">
        <v>2199</v>
      </c>
      <c r="F182" s="491" t="s">
        <v>2258</v>
      </c>
      <c r="G182" s="489">
        <v>1770</v>
      </c>
      <c r="H182" s="467" t="s">
        <v>0</v>
      </c>
      <c r="I182" s="469">
        <f t="shared" si="2"/>
        <v>14160</v>
      </c>
    </row>
    <row r="183" spans="1:9" ht="94.5">
      <c r="A183" s="464">
        <v>178</v>
      </c>
      <c r="B183" s="493">
        <v>4</v>
      </c>
      <c r="C183" s="466" t="s">
        <v>2274</v>
      </c>
      <c r="D183" s="464" t="s">
        <v>2198</v>
      </c>
      <c r="E183" s="491" t="s">
        <v>2202</v>
      </c>
      <c r="F183" s="491" t="s">
        <v>2262</v>
      </c>
      <c r="G183" s="489">
        <v>2181</v>
      </c>
      <c r="H183" s="467" t="s">
        <v>4</v>
      </c>
      <c r="I183" s="469">
        <f t="shared" si="2"/>
        <v>8724</v>
      </c>
    </row>
    <row r="184" spans="1:9" ht="154.5" customHeight="1">
      <c r="A184" s="464">
        <v>179</v>
      </c>
      <c r="B184" s="493">
        <v>4</v>
      </c>
      <c r="C184" s="466" t="s">
        <v>2203</v>
      </c>
      <c r="D184" s="464" t="s">
        <v>2198</v>
      </c>
      <c r="E184" s="491" t="s">
        <v>2199</v>
      </c>
      <c r="F184" s="491" t="s">
        <v>2263</v>
      </c>
      <c r="G184" s="489">
        <v>851</v>
      </c>
      <c r="H184" s="467" t="s">
        <v>4</v>
      </c>
      <c r="I184" s="469">
        <f t="shared" si="2"/>
        <v>3404</v>
      </c>
    </row>
    <row r="185" spans="1:9" ht="135" customHeight="1">
      <c r="A185" s="464">
        <v>180</v>
      </c>
      <c r="B185" s="493">
        <v>4</v>
      </c>
      <c r="C185" s="466" t="s">
        <v>2204</v>
      </c>
      <c r="D185" s="464" t="s">
        <v>2198</v>
      </c>
      <c r="E185" s="491" t="s">
        <v>2202</v>
      </c>
      <c r="F185" s="491" t="s">
        <v>2264</v>
      </c>
      <c r="G185" s="489">
        <v>1293</v>
      </c>
      <c r="H185" s="467" t="s">
        <v>4</v>
      </c>
      <c r="I185" s="469">
        <f t="shared" si="2"/>
        <v>5172</v>
      </c>
    </row>
    <row r="186" spans="1:9" ht="108">
      <c r="A186" s="464">
        <v>181</v>
      </c>
      <c r="B186" s="493">
        <v>4</v>
      </c>
      <c r="C186" s="466" t="s">
        <v>2265</v>
      </c>
      <c r="D186" s="464" t="s">
        <v>2198</v>
      </c>
      <c r="E186" s="491" t="s">
        <v>2199</v>
      </c>
      <c r="F186" s="491" t="s">
        <v>2266</v>
      </c>
      <c r="G186" s="489">
        <v>482</v>
      </c>
      <c r="H186" s="467" t="s">
        <v>4</v>
      </c>
      <c r="I186" s="469">
        <f t="shared" si="2"/>
        <v>1928</v>
      </c>
    </row>
    <row r="187" spans="1:9" ht="40.5">
      <c r="A187" s="464">
        <v>182</v>
      </c>
      <c r="B187" s="493">
        <v>5.2919999999999998</v>
      </c>
      <c r="C187" s="494" t="s">
        <v>2339</v>
      </c>
      <c r="D187" s="464" t="s">
        <v>2198</v>
      </c>
      <c r="E187" s="491" t="s">
        <v>2199</v>
      </c>
      <c r="F187" s="491" t="s">
        <v>2271</v>
      </c>
      <c r="G187" s="489">
        <v>6579</v>
      </c>
      <c r="H187" s="467" t="s">
        <v>3</v>
      </c>
      <c r="I187" s="469">
        <f t="shared" si="2"/>
        <v>34816.067999999999</v>
      </c>
    </row>
    <row r="188" spans="1:9">
      <c r="A188" s="464">
        <v>183</v>
      </c>
      <c r="B188" s="493">
        <v>4.62</v>
      </c>
      <c r="C188" s="466" t="s">
        <v>81</v>
      </c>
      <c r="D188" s="464" t="s">
        <v>2198</v>
      </c>
      <c r="E188" s="491" t="s">
        <v>2199</v>
      </c>
      <c r="F188" s="491" t="s">
        <v>2272</v>
      </c>
      <c r="G188" s="489">
        <v>373</v>
      </c>
      <c r="H188" s="467" t="s">
        <v>57</v>
      </c>
      <c r="I188" s="469">
        <f t="shared" si="2"/>
        <v>1723.26</v>
      </c>
    </row>
    <row r="189" spans="1:9" ht="54">
      <c r="A189" s="464">
        <v>184</v>
      </c>
      <c r="B189" s="490">
        <v>8</v>
      </c>
      <c r="C189" s="466" t="s">
        <v>2216</v>
      </c>
      <c r="D189" s="464" t="s">
        <v>2198</v>
      </c>
      <c r="E189" s="491" t="s">
        <v>2199</v>
      </c>
      <c r="F189" s="491" t="s">
        <v>2273</v>
      </c>
      <c r="G189" s="489">
        <v>48</v>
      </c>
      <c r="H189" s="467" t="s">
        <v>0</v>
      </c>
      <c r="I189" s="469">
        <f t="shared" si="2"/>
        <v>384</v>
      </c>
    </row>
    <row r="190" spans="1:9" ht="172.5" customHeight="1">
      <c r="A190" s="464">
        <v>185</v>
      </c>
      <c r="B190" s="490">
        <v>21</v>
      </c>
      <c r="C190" s="466" t="s">
        <v>2223</v>
      </c>
      <c r="D190" s="464" t="s">
        <v>2198</v>
      </c>
      <c r="E190" s="491" t="s">
        <v>2199</v>
      </c>
      <c r="F190" s="491" t="s">
        <v>2424</v>
      </c>
      <c r="G190" s="489">
        <v>142</v>
      </c>
      <c r="H190" s="467" t="s">
        <v>0</v>
      </c>
      <c r="I190" s="469">
        <f t="shared" si="2"/>
        <v>2982</v>
      </c>
    </row>
    <row r="191" spans="1:9" ht="27">
      <c r="A191" s="464">
        <v>186</v>
      </c>
      <c r="B191" s="490">
        <v>21</v>
      </c>
      <c r="C191" s="466" t="s">
        <v>2224</v>
      </c>
      <c r="D191" s="464" t="s">
        <v>2198</v>
      </c>
      <c r="E191" s="491" t="s">
        <v>2199</v>
      </c>
      <c r="F191" s="491" t="s">
        <v>2425</v>
      </c>
      <c r="G191" s="489">
        <v>146.63</v>
      </c>
      <c r="H191" s="467" t="s">
        <v>0</v>
      </c>
      <c r="I191" s="469">
        <f t="shared" si="2"/>
        <v>3079.23</v>
      </c>
    </row>
    <row r="192" spans="1:9" ht="27">
      <c r="A192" s="464">
        <v>187</v>
      </c>
      <c r="B192" s="493">
        <v>1.44</v>
      </c>
      <c r="C192" s="494" t="s">
        <v>2426</v>
      </c>
      <c r="D192" s="464" t="s">
        <v>2198</v>
      </c>
      <c r="E192" s="491" t="s">
        <v>2199</v>
      </c>
      <c r="F192" s="491" t="s">
        <v>2427</v>
      </c>
      <c r="G192" s="489">
        <v>1012.35</v>
      </c>
      <c r="H192" s="467" t="s">
        <v>3</v>
      </c>
      <c r="I192" s="469">
        <f t="shared" si="2"/>
        <v>1457.7839999999999</v>
      </c>
    </row>
    <row r="193" spans="1:9" ht="40.5">
      <c r="A193" s="464">
        <v>188</v>
      </c>
      <c r="B193" s="490">
        <v>4</v>
      </c>
      <c r="C193" s="494" t="s">
        <v>2428</v>
      </c>
      <c r="D193" s="464" t="s">
        <v>2198</v>
      </c>
      <c r="E193" s="491" t="s">
        <v>2199</v>
      </c>
      <c r="F193" s="491" t="s">
        <v>2429</v>
      </c>
      <c r="G193" s="489">
        <v>200</v>
      </c>
      <c r="H193" s="467" t="s">
        <v>60</v>
      </c>
      <c r="I193" s="469">
        <f t="shared" si="2"/>
        <v>800</v>
      </c>
    </row>
    <row r="194" spans="1:9" ht="94.5">
      <c r="A194" s="464">
        <v>189</v>
      </c>
      <c r="B194" s="490">
        <v>1</v>
      </c>
      <c r="C194" s="494" t="s">
        <v>2281</v>
      </c>
      <c r="D194" s="464" t="s">
        <v>2198</v>
      </c>
      <c r="E194" s="491" t="s">
        <v>2199</v>
      </c>
      <c r="F194" s="491" t="s">
        <v>2282</v>
      </c>
      <c r="G194" s="489">
        <v>3299.7</v>
      </c>
      <c r="H194" s="467" t="s">
        <v>0</v>
      </c>
      <c r="I194" s="469">
        <f t="shared" si="2"/>
        <v>3299.7</v>
      </c>
    </row>
    <row r="195" spans="1:9" ht="40.5">
      <c r="A195" s="464">
        <v>190</v>
      </c>
      <c r="B195" s="490">
        <v>4</v>
      </c>
      <c r="C195" s="494" t="s">
        <v>2430</v>
      </c>
      <c r="D195" s="464" t="s">
        <v>2198</v>
      </c>
      <c r="E195" s="491" t="s">
        <v>2199</v>
      </c>
      <c r="F195" s="491" t="s">
        <v>2431</v>
      </c>
      <c r="G195" s="489">
        <v>204</v>
      </c>
      <c r="H195" s="467" t="s">
        <v>60</v>
      </c>
      <c r="I195" s="469">
        <f t="shared" si="2"/>
        <v>816</v>
      </c>
    </row>
    <row r="196" spans="1:9" ht="98.25" customHeight="1">
      <c r="A196" s="464">
        <v>191</v>
      </c>
      <c r="B196" s="490">
        <v>8</v>
      </c>
      <c r="C196" s="466" t="s">
        <v>2344</v>
      </c>
      <c r="D196" s="464" t="s">
        <v>2198</v>
      </c>
      <c r="E196" s="491" t="s">
        <v>2199</v>
      </c>
      <c r="F196" s="491" t="s">
        <v>2345</v>
      </c>
      <c r="G196" s="489">
        <v>3901.37</v>
      </c>
      <c r="H196" s="467" t="s">
        <v>0</v>
      </c>
      <c r="I196" s="469">
        <f t="shared" si="2"/>
        <v>31210.959999999999</v>
      </c>
    </row>
    <row r="197" spans="1:9">
      <c r="A197" s="464">
        <v>192</v>
      </c>
      <c r="B197" s="490">
        <v>5760</v>
      </c>
      <c r="C197" s="494" t="s">
        <v>714</v>
      </c>
      <c r="D197" s="464" t="s">
        <v>2198</v>
      </c>
      <c r="E197" s="491" t="s">
        <v>2202</v>
      </c>
      <c r="F197" s="491" t="s">
        <v>234</v>
      </c>
      <c r="G197" s="489">
        <v>59.25</v>
      </c>
      <c r="H197" s="467" t="s">
        <v>5</v>
      </c>
      <c r="I197" s="469">
        <f t="shared" si="2"/>
        <v>341280</v>
      </c>
    </row>
    <row r="198" spans="1:9">
      <c r="A198" s="464">
        <v>193</v>
      </c>
      <c r="B198" s="490">
        <v>1000</v>
      </c>
      <c r="C198" s="466" t="s">
        <v>789</v>
      </c>
      <c r="D198" s="464" t="s">
        <v>2198</v>
      </c>
      <c r="E198" s="491" t="s">
        <v>2202</v>
      </c>
      <c r="F198" s="491" t="s">
        <v>235</v>
      </c>
      <c r="G198" s="489">
        <v>60.75</v>
      </c>
      <c r="H198" s="467" t="s">
        <v>5</v>
      </c>
      <c r="I198" s="469">
        <f t="shared" ref="I198:I214" si="3">B198*G198</f>
        <v>60750</v>
      </c>
    </row>
    <row r="199" spans="1:9">
      <c r="A199" s="464">
        <v>194</v>
      </c>
      <c r="B199" s="490">
        <v>5063</v>
      </c>
      <c r="C199" s="494" t="s">
        <v>718</v>
      </c>
      <c r="D199" s="464" t="s">
        <v>2198</v>
      </c>
      <c r="E199" s="491" t="s">
        <v>2202</v>
      </c>
      <c r="F199" s="491" t="s">
        <v>236</v>
      </c>
      <c r="G199" s="489">
        <v>57.45</v>
      </c>
      <c r="H199" s="467" t="s">
        <v>259</v>
      </c>
      <c r="I199" s="469">
        <f t="shared" si="3"/>
        <v>290869.35000000003</v>
      </c>
    </row>
    <row r="200" spans="1:9">
      <c r="A200" s="464">
        <v>195</v>
      </c>
      <c r="B200" s="490">
        <v>12</v>
      </c>
      <c r="C200" s="466" t="s">
        <v>724</v>
      </c>
      <c r="D200" s="464" t="s">
        <v>2198</v>
      </c>
      <c r="E200" s="491" t="s">
        <v>2202</v>
      </c>
      <c r="F200" s="491" t="s">
        <v>237</v>
      </c>
      <c r="G200" s="489">
        <v>40658.78</v>
      </c>
      <c r="H200" s="467" t="s">
        <v>0</v>
      </c>
      <c r="I200" s="469">
        <f t="shared" si="3"/>
        <v>487905.36</v>
      </c>
    </row>
    <row r="201" spans="1:9">
      <c r="A201" s="464">
        <v>196</v>
      </c>
      <c r="B201" s="490">
        <v>8680</v>
      </c>
      <c r="C201" s="494" t="s">
        <v>714</v>
      </c>
      <c r="D201" s="464" t="s">
        <v>2198</v>
      </c>
      <c r="E201" s="491" t="s">
        <v>2202</v>
      </c>
      <c r="F201" s="491" t="s">
        <v>234</v>
      </c>
      <c r="G201" s="489">
        <v>59.25</v>
      </c>
      <c r="H201" s="467" t="s">
        <v>5</v>
      </c>
      <c r="I201" s="469">
        <f t="shared" si="3"/>
        <v>514290</v>
      </c>
    </row>
    <row r="202" spans="1:9">
      <c r="A202" s="464">
        <v>197</v>
      </c>
      <c r="B202" s="490">
        <v>4642</v>
      </c>
      <c r="C202" s="466" t="s">
        <v>718</v>
      </c>
      <c r="D202" s="464" t="s">
        <v>2198</v>
      </c>
      <c r="E202" s="491" t="s">
        <v>2202</v>
      </c>
      <c r="F202" s="491" t="s">
        <v>236</v>
      </c>
      <c r="G202" s="489">
        <v>57.45</v>
      </c>
      <c r="H202" s="467" t="s">
        <v>259</v>
      </c>
      <c r="I202" s="469">
        <f t="shared" si="3"/>
        <v>266682.90000000002</v>
      </c>
    </row>
    <row r="203" spans="1:9">
      <c r="A203" s="464">
        <v>198</v>
      </c>
      <c r="B203" s="490">
        <v>17</v>
      </c>
      <c r="C203" s="494" t="s">
        <v>726</v>
      </c>
      <c r="D203" s="464" t="s">
        <v>2198</v>
      </c>
      <c r="E203" s="491" t="s">
        <v>2202</v>
      </c>
      <c r="F203" s="491" t="s">
        <v>238</v>
      </c>
      <c r="G203" s="489">
        <v>30847.46</v>
      </c>
      <c r="H203" s="467" t="s">
        <v>0</v>
      </c>
      <c r="I203" s="469">
        <f t="shared" si="3"/>
        <v>524406.81999999995</v>
      </c>
    </row>
    <row r="204" spans="1:9">
      <c r="A204" s="464">
        <v>199</v>
      </c>
      <c r="B204" s="490">
        <v>3</v>
      </c>
      <c r="C204" s="466" t="s">
        <v>729</v>
      </c>
      <c r="D204" s="464" t="s">
        <v>2198</v>
      </c>
      <c r="E204" s="491" t="s">
        <v>2202</v>
      </c>
      <c r="F204" s="491" t="s">
        <v>727</v>
      </c>
      <c r="G204" s="489">
        <v>18150</v>
      </c>
      <c r="H204" s="467" t="s">
        <v>0</v>
      </c>
      <c r="I204" s="469">
        <f t="shared" si="3"/>
        <v>54450</v>
      </c>
    </row>
    <row r="205" spans="1:9">
      <c r="A205" s="464">
        <v>200</v>
      </c>
      <c r="B205" s="490">
        <v>750</v>
      </c>
      <c r="C205" s="494" t="s">
        <v>789</v>
      </c>
      <c r="D205" s="464" t="s">
        <v>2198</v>
      </c>
      <c r="E205" s="491" t="s">
        <v>2202</v>
      </c>
      <c r="F205" s="491" t="s">
        <v>235</v>
      </c>
      <c r="G205" s="489">
        <v>60.75</v>
      </c>
      <c r="H205" s="467" t="s">
        <v>5</v>
      </c>
      <c r="I205" s="469">
        <f t="shared" si="3"/>
        <v>45562.5</v>
      </c>
    </row>
    <row r="206" spans="1:9">
      <c r="A206" s="464">
        <v>201</v>
      </c>
      <c r="B206" s="490">
        <v>1</v>
      </c>
      <c r="C206" s="466" t="s">
        <v>733</v>
      </c>
      <c r="D206" s="464" t="s">
        <v>2198</v>
      </c>
      <c r="E206" s="491" t="s">
        <v>2202</v>
      </c>
      <c r="F206" s="491" t="s">
        <v>240</v>
      </c>
      <c r="G206" s="489">
        <v>8991</v>
      </c>
      <c r="H206" s="467" t="s">
        <v>0</v>
      </c>
      <c r="I206" s="469">
        <f t="shared" si="3"/>
        <v>8991</v>
      </c>
    </row>
    <row r="207" spans="1:9">
      <c r="A207" s="464">
        <v>202</v>
      </c>
      <c r="B207" s="490">
        <v>1</v>
      </c>
      <c r="C207" s="494" t="s">
        <v>735</v>
      </c>
      <c r="D207" s="464" t="s">
        <v>2198</v>
      </c>
      <c r="E207" s="491" t="s">
        <v>2202</v>
      </c>
      <c r="F207" s="491" t="s">
        <v>241</v>
      </c>
      <c r="G207" s="489">
        <v>1974</v>
      </c>
      <c r="H207" s="467" t="s">
        <v>0</v>
      </c>
      <c r="I207" s="469">
        <f t="shared" si="3"/>
        <v>1974</v>
      </c>
    </row>
    <row r="208" spans="1:9">
      <c r="A208" s="464">
        <v>203</v>
      </c>
      <c r="B208" s="490">
        <v>1</v>
      </c>
      <c r="C208" s="466" t="s">
        <v>737</v>
      </c>
      <c r="D208" s="464" t="s">
        <v>2198</v>
      </c>
      <c r="E208" s="491" t="s">
        <v>2202</v>
      </c>
      <c r="F208" s="491" t="s">
        <v>242</v>
      </c>
      <c r="G208" s="489">
        <v>7797</v>
      </c>
      <c r="H208" s="467" t="s">
        <v>0</v>
      </c>
      <c r="I208" s="469">
        <f t="shared" si="3"/>
        <v>7797</v>
      </c>
    </row>
    <row r="209" spans="1:9">
      <c r="A209" s="464">
        <v>204</v>
      </c>
      <c r="B209" s="490">
        <v>2</v>
      </c>
      <c r="C209" s="494" t="s">
        <v>2087</v>
      </c>
      <c r="D209" s="464" t="s">
        <v>2198</v>
      </c>
      <c r="E209" s="491" t="s">
        <v>2202</v>
      </c>
      <c r="F209" s="491" t="s">
        <v>243</v>
      </c>
      <c r="G209" s="489">
        <v>1182.97</v>
      </c>
      <c r="H209" s="467" t="s">
        <v>0</v>
      </c>
      <c r="I209" s="469">
        <f t="shared" si="3"/>
        <v>2365.94</v>
      </c>
    </row>
    <row r="210" spans="1:9">
      <c r="A210" s="464">
        <v>205</v>
      </c>
      <c r="B210" s="490">
        <v>40</v>
      </c>
      <c r="C210" s="466" t="s">
        <v>2432</v>
      </c>
      <c r="D210" s="464" t="s">
        <v>2198</v>
      </c>
      <c r="E210" s="491" t="s">
        <v>2202</v>
      </c>
      <c r="F210" s="491" t="s">
        <v>244</v>
      </c>
      <c r="G210" s="489">
        <v>114.83</v>
      </c>
      <c r="H210" s="467" t="s">
        <v>6</v>
      </c>
      <c r="I210" s="469">
        <f t="shared" si="3"/>
        <v>4593.2</v>
      </c>
    </row>
    <row r="211" spans="1:9">
      <c r="A211" s="464">
        <v>206</v>
      </c>
      <c r="B211" s="490">
        <v>100</v>
      </c>
      <c r="C211" s="494" t="s">
        <v>731</v>
      </c>
      <c r="D211" s="464" t="s">
        <v>2198</v>
      </c>
      <c r="E211" s="491" t="s">
        <v>2202</v>
      </c>
      <c r="F211" s="491" t="s">
        <v>245</v>
      </c>
      <c r="G211" s="489">
        <v>547</v>
      </c>
      <c r="H211" s="467" t="s">
        <v>6</v>
      </c>
      <c r="I211" s="469">
        <f t="shared" si="3"/>
        <v>54700</v>
      </c>
    </row>
    <row r="212" spans="1:9">
      <c r="A212" s="464">
        <v>207</v>
      </c>
      <c r="B212" s="490">
        <v>3045</v>
      </c>
      <c r="C212" s="466" t="s">
        <v>720</v>
      </c>
      <c r="D212" s="464" t="s">
        <v>2198</v>
      </c>
      <c r="E212" s="491" t="s">
        <v>2202</v>
      </c>
      <c r="F212" s="491" t="s">
        <v>247</v>
      </c>
      <c r="G212" s="489">
        <v>56.42</v>
      </c>
      <c r="H212" s="467" t="s">
        <v>5</v>
      </c>
      <c r="I212" s="469">
        <f t="shared" si="3"/>
        <v>171798.9</v>
      </c>
    </row>
    <row r="213" spans="1:9">
      <c r="A213" s="464">
        <v>208</v>
      </c>
      <c r="B213" s="490">
        <v>2666</v>
      </c>
      <c r="C213" s="494" t="s">
        <v>722</v>
      </c>
      <c r="D213" s="464" t="s">
        <v>2198</v>
      </c>
      <c r="E213" s="491" t="s">
        <v>2202</v>
      </c>
      <c r="F213" s="491" t="s">
        <v>248</v>
      </c>
      <c r="G213" s="489">
        <v>56.5</v>
      </c>
      <c r="H213" s="467" t="s">
        <v>5</v>
      </c>
      <c r="I213" s="469">
        <f t="shared" si="3"/>
        <v>150629</v>
      </c>
    </row>
    <row r="214" spans="1:9">
      <c r="A214" s="464">
        <v>209</v>
      </c>
      <c r="B214" s="490">
        <v>4000</v>
      </c>
      <c r="C214" s="466" t="s">
        <v>789</v>
      </c>
      <c r="D214" s="464" t="s">
        <v>2198</v>
      </c>
      <c r="E214" s="491" t="s">
        <v>2202</v>
      </c>
      <c r="F214" s="491" t="s">
        <v>235</v>
      </c>
      <c r="G214" s="489">
        <v>60.75</v>
      </c>
      <c r="H214" s="467" t="s">
        <v>5</v>
      </c>
      <c r="I214" s="469">
        <f t="shared" si="3"/>
        <v>243000</v>
      </c>
    </row>
    <row r="215" spans="1:9" ht="15">
      <c r="A215" s="491"/>
      <c r="B215" s="491"/>
      <c r="C215" s="506"/>
      <c r="D215" s="491"/>
      <c r="E215" s="491"/>
      <c r="F215" s="491"/>
      <c r="G215" s="507"/>
      <c r="H215" s="491"/>
      <c r="I215" s="508">
        <f>SUM(I6:I214)</f>
        <v>6858171.3476400021</v>
      </c>
    </row>
    <row r="216" spans="1:9">
      <c r="A216" s="491">
        <v>210</v>
      </c>
      <c r="B216" s="490">
        <v>7</v>
      </c>
      <c r="C216" s="494" t="s">
        <v>2433</v>
      </c>
      <c r="D216" s="464" t="s">
        <v>2198</v>
      </c>
      <c r="E216" s="491" t="s">
        <v>2199</v>
      </c>
      <c r="F216" s="491" t="s">
        <v>2434</v>
      </c>
      <c r="G216" s="489">
        <v>202</v>
      </c>
      <c r="H216" s="467" t="s">
        <v>0</v>
      </c>
      <c r="I216" s="469">
        <f t="shared" ref="I216:I271" si="4">B216*G216</f>
        <v>1414</v>
      </c>
    </row>
    <row r="217" spans="1:9" ht="94.5">
      <c r="A217" s="491">
        <v>211</v>
      </c>
      <c r="B217" s="490">
        <v>4</v>
      </c>
      <c r="C217" s="494" t="s">
        <v>2281</v>
      </c>
      <c r="D217" s="464" t="s">
        <v>2198</v>
      </c>
      <c r="E217" s="491" t="s">
        <v>2199</v>
      </c>
      <c r="F217" s="491" t="s">
        <v>2282</v>
      </c>
      <c r="G217" s="489">
        <v>3299.7</v>
      </c>
      <c r="H217" s="467" t="s">
        <v>0</v>
      </c>
      <c r="I217" s="469">
        <f t="shared" si="4"/>
        <v>13198.8</v>
      </c>
    </row>
    <row r="218" spans="1:9">
      <c r="A218" s="491">
        <v>212</v>
      </c>
      <c r="B218" s="490">
        <v>7</v>
      </c>
      <c r="C218" s="494" t="s">
        <v>956</v>
      </c>
      <c r="D218" s="464" t="s">
        <v>2198</v>
      </c>
      <c r="E218" s="491" t="s">
        <v>2199</v>
      </c>
      <c r="F218" s="491" t="s">
        <v>2435</v>
      </c>
      <c r="G218" s="489">
        <v>100</v>
      </c>
      <c r="H218" s="467" t="s">
        <v>0</v>
      </c>
      <c r="I218" s="469">
        <f t="shared" si="4"/>
        <v>700</v>
      </c>
    </row>
    <row r="219" spans="1:9" ht="67.5">
      <c r="A219" s="491">
        <v>213</v>
      </c>
      <c r="B219" s="493">
        <v>1.2</v>
      </c>
      <c r="C219" s="494" t="s">
        <v>2436</v>
      </c>
      <c r="D219" s="464" t="s">
        <v>2198</v>
      </c>
      <c r="E219" s="491" t="s">
        <v>2199</v>
      </c>
      <c r="F219" s="491" t="s">
        <v>2437</v>
      </c>
      <c r="G219" s="489">
        <v>26255.98</v>
      </c>
      <c r="H219" s="467" t="s">
        <v>67</v>
      </c>
      <c r="I219" s="469">
        <f t="shared" si="4"/>
        <v>31507.175999999999</v>
      </c>
    </row>
    <row r="220" spans="1:9" ht="67.5">
      <c r="A220" s="491">
        <v>214</v>
      </c>
      <c r="B220" s="493">
        <v>5.3</v>
      </c>
      <c r="C220" s="509" t="s">
        <v>2438</v>
      </c>
      <c r="D220" s="464" t="s">
        <v>2198</v>
      </c>
      <c r="E220" s="491" t="s">
        <v>2199</v>
      </c>
      <c r="F220" s="491" t="s">
        <v>2439</v>
      </c>
      <c r="G220" s="489">
        <v>13856.7</v>
      </c>
      <c r="H220" s="467" t="s">
        <v>67</v>
      </c>
      <c r="I220" s="469">
        <f t="shared" si="4"/>
        <v>73440.509999999995</v>
      </c>
    </row>
    <row r="221" spans="1:9" ht="27">
      <c r="A221" s="491">
        <v>215</v>
      </c>
      <c r="B221" s="490">
        <v>25</v>
      </c>
      <c r="C221" s="494" t="s">
        <v>2440</v>
      </c>
      <c r="D221" s="464" t="s">
        <v>2198</v>
      </c>
      <c r="E221" s="491" t="s">
        <v>2199</v>
      </c>
      <c r="F221" s="491" t="s">
        <v>2441</v>
      </c>
      <c r="G221" s="489">
        <v>1791.12</v>
      </c>
      <c r="H221" s="467" t="s">
        <v>0</v>
      </c>
      <c r="I221" s="469">
        <f t="shared" si="4"/>
        <v>44778</v>
      </c>
    </row>
    <row r="222" spans="1:9">
      <c r="A222" s="491">
        <v>216</v>
      </c>
      <c r="B222" s="490">
        <v>14</v>
      </c>
      <c r="C222" s="494" t="s">
        <v>773</v>
      </c>
      <c r="D222" s="464" t="s">
        <v>2198</v>
      </c>
      <c r="E222" s="491" t="s">
        <v>2199</v>
      </c>
      <c r="F222" s="491" t="s">
        <v>2442</v>
      </c>
      <c r="G222" s="489">
        <v>1024</v>
      </c>
      <c r="H222" s="467" t="s">
        <v>60</v>
      </c>
      <c r="I222" s="469">
        <f t="shared" si="4"/>
        <v>14336</v>
      </c>
    </row>
    <row r="223" spans="1:9">
      <c r="A223" s="491">
        <v>217</v>
      </c>
      <c r="B223" s="490">
        <v>14</v>
      </c>
      <c r="C223" s="494" t="s">
        <v>2443</v>
      </c>
      <c r="D223" s="464" t="s">
        <v>2198</v>
      </c>
      <c r="E223" s="491" t="s">
        <v>2199</v>
      </c>
      <c r="F223" s="491" t="s">
        <v>2444</v>
      </c>
      <c r="G223" s="489">
        <v>1024</v>
      </c>
      <c r="H223" s="467" t="s">
        <v>60</v>
      </c>
      <c r="I223" s="469">
        <f t="shared" si="4"/>
        <v>14336</v>
      </c>
    </row>
    <row r="224" spans="1:9" ht="140.25" customHeight="1">
      <c r="A224" s="491">
        <v>218</v>
      </c>
      <c r="B224" s="490">
        <v>7</v>
      </c>
      <c r="C224" s="494" t="s">
        <v>2445</v>
      </c>
      <c r="D224" s="464" t="s">
        <v>2198</v>
      </c>
      <c r="E224" s="491" t="s">
        <v>2199</v>
      </c>
      <c r="F224" s="491" t="s">
        <v>2446</v>
      </c>
      <c r="G224" s="489">
        <v>21423</v>
      </c>
      <c r="H224" s="467" t="s">
        <v>0</v>
      </c>
      <c r="I224" s="469">
        <f t="shared" si="4"/>
        <v>149961</v>
      </c>
    </row>
    <row r="225" spans="1:9" ht="277.5" customHeight="1">
      <c r="A225" s="491">
        <v>219</v>
      </c>
      <c r="B225" s="493">
        <v>400</v>
      </c>
      <c r="C225" s="494" t="s">
        <v>2447</v>
      </c>
      <c r="D225" s="464" t="s">
        <v>2198</v>
      </c>
      <c r="E225" s="491" t="s">
        <v>2199</v>
      </c>
      <c r="F225" s="491" t="s">
        <v>2448</v>
      </c>
      <c r="G225" s="489">
        <v>135.66</v>
      </c>
      <c r="H225" s="467" t="s">
        <v>6</v>
      </c>
      <c r="I225" s="469">
        <f t="shared" si="4"/>
        <v>54264</v>
      </c>
    </row>
    <row r="226" spans="1:9" ht="266.25" customHeight="1">
      <c r="A226" s="491">
        <v>220</v>
      </c>
      <c r="B226" s="493">
        <v>900</v>
      </c>
      <c r="C226" s="509" t="s">
        <v>2449</v>
      </c>
      <c r="D226" s="464" t="s">
        <v>2198</v>
      </c>
      <c r="E226" s="491" t="s">
        <v>2199</v>
      </c>
      <c r="F226" s="491" t="s">
        <v>2450</v>
      </c>
      <c r="G226" s="489">
        <v>1388.84</v>
      </c>
      <c r="H226" s="467" t="s">
        <v>6</v>
      </c>
      <c r="I226" s="469">
        <f t="shared" si="4"/>
        <v>1249956</v>
      </c>
    </row>
    <row r="227" spans="1:9" ht="54">
      <c r="A227" s="491">
        <v>221</v>
      </c>
      <c r="B227" s="490">
        <v>6</v>
      </c>
      <c r="C227" s="494" t="s">
        <v>2451</v>
      </c>
      <c r="D227" s="464" t="s">
        <v>2198</v>
      </c>
      <c r="E227" s="491" t="s">
        <v>2199</v>
      </c>
      <c r="F227" s="491" t="s">
        <v>2452</v>
      </c>
      <c r="G227" s="489">
        <v>5700.78</v>
      </c>
      <c r="H227" s="467" t="s">
        <v>0</v>
      </c>
      <c r="I227" s="469">
        <f t="shared" si="4"/>
        <v>34204.68</v>
      </c>
    </row>
    <row r="228" spans="1:9" ht="67.5">
      <c r="A228" s="491">
        <v>222</v>
      </c>
      <c r="B228" s="490">
        <v>20</v>
      </c>
      <c r="C228" s="494" t="s">
        <v>2453</v>
      </c>
      <c r="D228" s="464" t="s">
        <v>2198</v>
      </c>
      <c r="E228" s="491" t="s">
        <v>2199</v>
      </c>
      <c r="F228" s="491" t="s">
        <v>2454</v>
      </c>
      <c r="G228" s="489">
        <v>2764.76</v>
      </c>
      <c r="H228" s="467" t="s">
        <v>0</v>
      </c>
      <c r="I228" s="469">
        <f t="shared" si="4"/>
        <v>55295.200000000004</v>
      </c>
    </row>
    <row r="229" spans="1:9">
      <c r="A229" s="491">
        <v>223</v>
      </c>
      <c r="B229" s="490">
        <v>6</v>
      </c>
      <c r="C229" s="494" t="s">
        <v>190</v>
      </c>
      <c r="D229" s="464" t="s">
        <v>2198</v>
      </c>
      <c r="E229" s="491" t="s">
        <v>2199</v>
      </c>
      <c r="F229" s="491" t="s">
        <v>2455</v>
      </c>
      <c r="G229" s="489">
        <v>2745</v>
      </c>
      <c r="H229" s="467" t="s">
        <v>0</v>
      </c>
      <c r="I229" s="469">
        <f t="shared" si="4"/>
        <v>16470</v>
      </c>
    </row>
    <row r="230" spans="1:9" ht="67.5">
      <c r="A230" s="491">
        <v>224</v>
      </c>
      <c r="B230" s="503">
        <v>1000</v>
      </c>
      <c r="C230" s="509" t="s">
        <v>2456</v>
      </c>
      <c r="D230" s="464" t="s">
        <v>2198</v>
      </c>
      <c r="E230" s="491" t="s">
        <v>2199</v>
      </c>
      <c r="F230" s="491" t="s">
        <v>2457</v>
      </c>
      <c r="G230" s="489">
        <v>38.25</v>
      </c>
      <c r="H230" s="467" t="s">
        <v>6</v>
      </c>
      <c r="I230" s="469">
        <f t="shared" si="4"/>
        <v>38250</v>
      </c>
    </row>
    <row r="231" spans="1:9" ht="108">
      <c r="A231" s="491">
        <v>225</v>
      </c>
      <c r="B231" s="490">
        <v>1</v>
      </c>
      <c r="C231" s="466" t="s">
        <v>2223</v>
      </c>
      <c r="D231" s="464" t="s">
        <v>2198</v>
      </c>
      <c r="E231" s="491" t="s">
        <v>2199</v>
      </c>
      <c r="F231" s="491" t="s">
        <v>2424</v>
      </c>
      <c r="G231" s="489">
        <v>142</v>
      </c>
      <c r="H231" s="467" t="s">
        <v>0</v>
      </c>
      <c r="I231" s="469">
        <f t="shared" si="4"/>
        <v>142</v>
      </c>
    </row>
    <row r="232" spans="1:9" ht="27">
      <c r="A232" s="491">
        <v>226</v>
      </c>
      <c r="B232" s="490">
        <v>1</v>
      </c>
      <c r="C232" s="466" t="s">
        <v>2224</v>
      </c>
      <c r="D232" s="464" t="s">
        <v>2198</v>
      </c>
      <c r="E232" s="491" t="s">
        <v>2199</v>
      </c>
      <c r="F232" s="491" t="s">
        <v>2425</v>
      </c>
      <c r="G232" s="489">
        <v>146.63</v>
      </c>
      <c r="H232" s="467" t="s">
        <v>0</v>
      </c>
      <c r="I232" s="469">
        <f t="shared" si="4"/>
        <v>146.63</v>
      </c>
    </row>
    <row r="233" spans="1:9" ht="81">
      <c r="A233" s="491">
        <v>227</v>
      </c>
      <c r="B233" s="493">
        <v>1</v>
      </c>
      <c r="C233" s="466" t="s">
        <v>2218</v>
      </c>
      <c r="D233" s="464" t="s">
        <v>2198</v>
      </c>
      <c r="E233" s="491" t="s">
        <v>2202</v>
      </c>
      <c r="F233" s="491" t="s">
        <v>2262</v>
      </c>
      <c r="G233" s="507">
        <v>2181</v>
      </c>
      <c r="H233" s="467" t="s">
        <v>4</v>
      </c>
      <c r="I233" s="469">
        <f t="shared" si="4"/>
        <v>2181</v>
      </c>
    </row>
    <row r="234" spans="1:9" ht="158.25" customHeight="1">
      <c r="A234" s="491">
        <v>228</v>
      </c>
      <c r="B234" s="493">
        <v>1</v>
      </c>
      <c r="C234" s="466" t="s">
        <v>2203</v>
      </c>
      <c r="D234" s="464" t="s">
        <v>2198</v>
      </c>
      <c r="E234" s="491" t="s">
        <v>2199</v>
      </c>
      <c r="F234" s="491" t="s">
        <v>2263</v>
      </c>
      <c r="G234" s="507">
        <v>851</v>
      </c>
      <c r="H234" s="467" t="s">
        <v>4</v>
      </c>
      <c r="I234" s="469">
        <f t="shared" si="4"/>
        <v>851</v>
      </c>
    </row>
    <row r="235" spans="1:9" ht="143.25" customHeight="1">
      <c r="A235" s="491">
        <v>229</v>
      </c>
      <c r="B235" s="493">
        <v>1</v>
      </c>
      <c r="C235" s="466" t="s">
        <v>2204</v>
      </c>
      <c r="D235" s="464" t="s">
        <v>2198</v>
      </c>
      <c r="E235" s="491" t="s">
        <v>2202</v>
      </c>
      <c r="F235" s="491" t="s">
        <v>2264</v>
      </c>
      <c r="G235" s="507">
        <v>1293</v>
      </c>
      <c r="H235" s="467" t="s">
        <v>4</v>
      </c>
      <c r="I235" s="469">
        <f t="shared" si="4"/>
        <v>1293</v>
      </c>
    </row>
    <row r="236" spans="1:9" ht="159.75" customHeight="1">
      <c r="A236" s="491">
        <v>230</v>
      </c>
      <c r="B236" s="493">
        <v>1</v>
      </c>
      <c r="C236" s="466" t="s">
        <v>2265</v>
      </c>
      <c r="D236" s="464" t="s">
        <v>2198</v>
      </c>
      <c r="E236" s="491" t="s">
        <v>2199</v>
      </c>
      <c r="F236" s="491" t="s">
        <v>2266</v>
      </c>
      <c r="G236" s="507">
        <v>482</v>
      </c>
      <c r="H236" s="467" t="s">
        <v>4</v>
      </c>
      <c r="I236" s="469">
        <f t="shared" si="4"/>
        <v>482</v>
      </c>
    </row>
    <row r="237" spans="1:9" ht="54">
      <c r="A237" s="491">
        <v>231</v>
      </c>
      <c r="B237" s="490">
        <v>2</v>
      </c>
      <c r="C237" s="509" t="s">
        <v>2458</v>
      </c>
      <c r="D237" s="464" t="s">
        <v>2198</v>
      </c>
      <c r="E237" s="491" t="s">
        <v>2199</v>
      </c>
      <c r="F237" s="491" t="s">
        <v>2459</v>
      </c>
      <c r="G237" s="507">
        <v>793</v>
      </c>
      <c r="H237" s="467" t="s">
        <v>0</v>
      </c>
      <c r="I237" s="469">
        <f t="shared" si="4"/>
        <v>1586</v>
      </c>
    </row>
    <row r="238" spans="1:9" ht="40.5">
      <c r="A238" s="491">
        <v>232</v>
      </c>
      <c r="B238" s="493">
        <v>1.323</v>
      </c>
      <c r="C238" s="494" t="s">
        <v>2339</v>
      </c>
      <c r="D238" s="464" t="s">
        <v>2198</v>
      </c>
      <c r="E238" s="491" t="s">
        <v>2199</v>
      </c>
      <c r="F238" s="491" t="s">
        <v>2271</v>
      </c>
      <c r="G238" s="507">
        <v>6579</v>
      </c>
      <c r="H238" s="467" t="s">
        <v>3</v>
      </c>
      <c r="I238" s="469">
        <f t="shared" si="4"/>
        <v>8704.0169999999998</v>
      </c>
    </row>
    <row r="239" spans="1:9">
      <c r="A239" s="491">
        <v>233</v>
      </c>
      <c r="B239" s="493">
        <v>1.155</v>
      </c>
      <c r="C239" s="466" t="s">
        <v>81</v>
      </c>
      <c r="D239" s="464" t="s">
        <v>2198</v>
      </c>
      <c r="E239" s="491" t="s">
        <v>2199</v>
      </c>
      <c r="F239" s="491" t="s">
        <v>2272</v>
      </c>
      <c r="G239" s="507">
        <v>373</v>
      </c>
      <c r="H239" s="467" t="s">
        <v>57</v>
      </c>
      <c r="I239" s="469">
        <f t="shared" si="4"/>
        <v>430.815</v>
      </c>
    </row>
    <row r="240" spans="1:9" ht="54">
      <c r="A240" s="491">
        <v>234</v>
      </c>
      <c r="B240" s="490">
        <v>2</v>
      </c>
      <c r="C240" s="466" t="s">
        <v>2216</v>
      </c>
      <c r="D240" s="464" t="s">
        <v>2198</v>
      </c>
      <c r="E240" s="491" t="s">
        <v>2199</v>
      </c>
      <c r="F240" s="491" t="s">
        <v>2273</v>
      </c>
      <c r="G240" s="507">
        <v>48</v>
      </c>
      <c r="H240" s="467" t="s">
        <v>0</v>
      </c>
      <c r="I240" s="469">
        <f t="shared" si="4"/>
        <v>96</v>
      </c>
    </row>
    <row r="241" spans="1:9" ht="81">
      <c r="A241" s="491">
        <v>235</v>
      </c>
      <c r="B241" s="493">
        <v>0.26400000000000001</v>
      </c>
      <c r="C241" s="466" t="s">
        <v>2460</v>
      </c>
      <c r="D241" s="464" t="s">
        <v>2198</v>
      </c>
      <c r="E241" s="491" t="s">
        <v>2202</v>
      </c>
      <c r="F241" s="491" t="s">
        <v>2262</v>
      </c>
      <c r="G241" s="507">
        <v>2180.98</v>
      </c>
      <c r="H241" s="467" t="s">
        <v>4</v>
      </c>
      <c r="I241" s="469">
        <f t="shared" si="4"/>
        <v>575.77872000000002</v>
      </c>
    </row>
    <row r="242" spans="1:9" ht="152.25" customHeight="1">
      <c r="A242" s="491">
        <v>236</v>
      </c>
      <c r="B242" s="493">
        <v>0.26400000000000001</v>
      </c>
      <c r="C242" s="466" t="s">
        <v>2203</v>
      </c>
      <c r="D242" s="464" t="s">
        <v>2198</v>
      </c>
      <c r="E242" s="491" t="s">
        <v>2199</v>
      </c>
      <c r="F242" s="491" t="s">
        <v>2263</v>
      </c>
      <c r="G242" s="507">
        <v>850.98</v>
      </c>
      <c r="H242" s="467" t="s">
        <v>4</v>
      </c>
      <c r="I242" s="469">
        <f t="shared" si="4"/>
        <v>224.65872000000002</v>
      </c>
    </row>
    <row r="243" spans="1:9" ht="94.5">
      <c r="A243" s="491">
        <v>237</v>
      </c>
      <c r="B243" s="493">
        <v>0.26400000000000001</v>
      </c>
      <c r="C243" s="466" t="s">
        <v>2204</v>
      </c>
      <c r="D243" s="464" t="s">
        <v>2198</v>
      </c>
      <c r="E243" s="491" t="s">
        <v>2202</v>
      </c>
      <c r="F243" s="491" t="s">
        <v>2264</v>
      </c>
      <c r="G243" s="507">
        <v>1292.99</v>
      </c>
      <c r="H243" s="467" t="s">
        <v>4</v>
      </c>
      <c r="I243" s="469">
        <f t="shared" si="4"/>
        <v>341.34935999999999</v>
      </c>
    </row>
    <row r="244" spans="1:9" ht="158.25" customHeight="1">
      <c r="A244" s="491">
        <v>238</v>
      </c>
      <c r="B244" s="493">
        <v>0.26400000000000001</v>
      </c>
      <c r="C244" s="466" t="s">
        <v>2265</v>
      </c>
      <c r="D244" s="464" t="s">
        <v>2198</v>
      </c>
      <c r="E244" s="491" t="s">
        <v>2199</v>
      </c>
      <c r="F244" s="491" t="s">
        <v>2266</v>
      </c>
      <c r="G244" s="507">
        <v>482.01</v>
      </c>
      <c r="H244" s="467" t="s">
        <v>4</v>
      </c>
      <c r="I244" s="469">
        <f t="shared" si="4"/>
        <v>127.25064</v>
      </c>
    </row>
    <row r="245" spans="1:9" ht="40.5">
      <c r="A245" s="491">
        <v>239</v>
      </c>
      <c r="B245" s="490">
        <v>130</v>
      </c>
      <c r="C245" s="466" t="s">
        <v>2461</v>
      </c>
      <c r="D245" s="464" t="s">
        <v>2198</v>
      </c>
      <c r="E245" s="491" t="s">
        <v>2199</v>
      </c>
      <c r="F245" s="491" t="s">
        <v>2462</v>
      </c>
      <c r="G245" s="507">
        <v>1997.93</v>
      </c>
      <c r="H245" s="467" t="s">
        <v>0</v>
      </c>
      <c r="I245" s="469">
        <f t="shared" si="4"/>
        <v>259730.9</v>
      </c>
    </row>
    <row r="246" spans="1:9" ht="47.25" customHeight="1">
      <c r="A246" s="491">
        <v>240</v>
      </c>
      <c r="B246" s="490">
        <v>130</v>
      </c>
      <c r="C246" s="466" t="s">
        <v>2463</v>
      </c>
      <c r="D246" s="464" t="s">
        <v>2198</v>
      </c>
      <c r="E246" s="491" t="s">
        <v>2202</v>
      </c>
      <c r="F246" s="491" t="s">
        <v>2464</v>
      </c>
      <c r="G246" s="507">
        <v>140674.29999999999</v>
      </c>
      <c r="H246" s="467" t="s">
        <v>0</v>
      </c>
      <c r="I246" s="469">
        <f t="shared" si="4"/>
        <v>18287659</v>
      </c>
    </row>
    <row r="247" spans="1:9" ht="27">
      <c r="A247" s="491">
        <v>241</v>
      </c>
      <c r="B247" s="490">
        <v>130</v>
      </c>
      <c r="C247" s="466" t="s">
        <v>2465</v>
      </c>
      <c r="D247" s="464" t="s">
        <v>2198</v>
      </c>
      <c r="E247" s="491" t="s">
        <v>2202</v>
      </c>
      <c r="F247" s="491" t="s">
        <v>2466</v>
      </c>
      <c r="G247" s="507">
        <v>28520.639999999999</v>
      </c>
      <c r="H247" s="467" t="s">
        <v>0</v>
      </c>
      <c r="I247" s="469">
        <f t="shared" si="4"/>
        <v>3707683.1999999997</v>
      </c>
    </row>
    <row r="248" spans="1:9">
      <c r="A248" s="491">
        <v>242</v>
      </c>
      <c r="B248" s="490">
        <v>130</v>
      </c>
      <c r="C248" s="466" t="s">
        <v>746</v>
      </c>
      <c r="D248" s="464" t="s">
        <v>2198</v>
      </c>
      <c r="E248" s="491" t="s">
        <v>2199</v>
      </c>
      <c r="F248" s="491" t="s">
        <v>2467</v>
      </c>
      <c r="G248" s="507">
        <v>64576</v>
      </c>
      <c r="H248" s="467" t="s">
        <v>0</v>
      </c>
      <c r="I248" s="469">
        <f t="shared" si="4"/>
        <v>8394880</v>
      </c>
    </row>
    <row r="249" spans="1:9" ht="27">
      <c r="A249" s="491">
        <v>243</v>
      </c>
      <c r="B249" s="490">
        <v>130</v>
      </c>
      <c r="C249" s="466" t="s">
        <v>2468</v>
      </c>
      <c r="D249" s="464" t="s">
        <v>2198</v>
      </c>
      <c r="E249" s="491" t="s">
        <v>2199</v>
      </c>
      <c r="F249" s="491" t="s">
        <v>2469</v>
      </c>
      <c r="G249" s="507">
        <v>5168.95</v>
      </c>
      <c r="H249" s="467" t="s">
        <v>0</v>
      </c>
      <c r="I249" s="469">
        <f t="shared" si="4"/>
        <v>671963.5</v>
      </c>
    </row>
    <row r="250" spans="1:9">
      <c r="A250" s="491">
        <v>244</v>
      </c>
      <c r="B250" s="502">
        <v>2500</v>
      </c>
      <c r="C250" s="466" t="s">
        <v>192</v>
      </c>
      <c r="D250" s="464" t="s">
        <v>2198</v>
      </c>
      <c r="E250" s="491" t="s">
        <v>2199</v>
      </c>
      <c r="F250" s="491" t="s">
        <v>2470</v>
      </c>
      <c r="G250" s="507">
        <v>4</v>
      </c>
      <c r="H250" s="467" t="s">
        <v>0</v>
      </c>
      <c r="I250" s="469">
        <f t="shared" si="4"/>
        <v>10000</v>
      </c>
    </row>
    <row r="251" spans="1:9" ht="40.5">
      <c r="A251" s="491">
        <v>245</v>
      </c>
      <c r="B251" s="493">
        <v>60</v>
      </c>
      <c r="C251" s="466" t="s">
        <v>2471</v>
      </c>
      <c r="D251" s="464" t="s">
        <v>2198</v>
      </c>
      <c r="E251" s="491" t="s">
        <v>2202</v>
      </c>
      <c r="F251" s="491" t="s">
        <v>2472</v>
      </c>
      <c r="G251" s="507">
        <v>1044</v>
      </c>
      <c r="H251" s="467" t="s">
        <v>6</v>
      </c>
      <c r="I251" s="469">
        <f t="shared" si="4"/>
        <v>62640</v>
      </c>
    </row>
    <row r="252" spans="1:9" ht="275.25" customHeight="1">
      <c r="A252" s="491">
        <v>246</v>
      </c>
      <c r="B252" s="493">
        <v>900</v>
      </c>
      <c r="C252" s="466" t="s">
        <v>2473</v>
      </c>
      <c r="D252" s="464" t="s">
        <v>2198</v>
      </c>
      <c r="E252" s="491" t="s">
        <v>2199</v>
      </c>
      <c r="F252" s="491" t="s">
        <v>2474</v>
      </c>
      <c r="G252" s="507">
        <v>749</v>
      </c>
      <c r="H252" s="467" t="s">
        <v>6</v>
      </c>
      <c r="I252" s="469">
        <f t="shared" si="4"/>
        <v>674100</v>
      </c>
    </row>
    <row r="253" spans="1:9" ht="54">
      <c r="A253" s="491">
        <v>247</v>
      </c>
      <c r="B253" s="490">
        <v>1</v>
      </c>
      <c r="C253" s="466" t="s">
        <v>2475</v>
      </c>
      <c r="D253" s="464" t="s">
        <v>2198</v>
      </c>
      <c r="E253" s="491" t="s">
        <v>2199</v>
      </c>
      <c r="F253" s="491" t="s">
        <v>2476</v>
      </c>
      <c r="G253" s="507">
        <v>4500</v>
      </c>
      <c r="H253" s="467" t="s">
        <v>0</v>
      </c>
      <c r="I253" s="469">
        <f t="shared" si="4"/>
        <v>4500</v>
      </c>
    </row>
    <row r="254" spans="1:9" ht="79.5" customHeight="1">
      <c r="A254" s="491">
        <v>248</v>
      </c>
      <c r="B254" s="490">
        <v>4</v>
      </c>
      <c r="C254" s="466" t="s">
        <v>2477</v>
      </c>
      <c r="D254" s="464" t="s">
        <v>2198</v>
      </c>
      <c r="E254" s="491" t="s">
        <v>2199</v>
      </c>
      <c r="F254" s="491" t="s">
        <v>2478</v>
      </c>
      <c r="G254" s="507">
        <v>512.54999999999995</v>
      </c>
      <c r="H254" s="467" t="s">
        <v>0</v>
      </c>
      <c r="I254" s="469">
        <f t="shared" si="4"/>
        <v>2050.1999999999998</v>
      </c>
    </row>
    <row r="255" spans="1:9" ht="81">
      <c r="A255" s="491">
        <v>249</v>
      </c>
      <c r="B255" s="490">
        <v>1</v>
      </c>
      <c r="C255" s="466" t="s">
        <v>2479</v>
      </c>
      <c r="D255" s="464" t="s">
        <v>2198</v>
      </c>
      <c r="E255" s="491" t="s">
        <v>2199</v>
      </c>
      <c r="F255" s="491" t="s">
        <v>2480</v>
      </c>
      <c r="G255" s="507">
        <v>5670</v>
      </c>
      <c r="H255" s="467" t="s">
        <v>7</v>
      </c>
      <c r="I255" s="469">
        <f t="shared" si="4"/>
        <v>5670</v>
      </c>
    </row>
    <row r="256" spans="1:9" ht="274.5" customHeight="1">
      <c r="A256" s="491">
        <v>250</v>
      </c>
      <c r="B256" s="503">
        <v>1800</v>
      </c>
      <c r="C256" s="466" t="s">
        <v>2481</v>
      </c>
      <c r="D256" s="464" t="s">
        <v>2198</v>
      </c>
      <c r="E256" s="491" t="s">
        <v>2199</v>
      </c>
      <c r="F256" s="491" t="s">
        <v>2482</v>
      </c>
      <c r="G256" s="507">
        <v>204.1</v>
      </c>
      <c r="H256" s="467" t="s">
        <v>6</v>
      </c>
      <c r="I256" s="469">
        <f t="shared" si="4"/>
        <v>367380</v>
      </c>
    </row>
    <row r="257" spans="1:9">
      <c r="A257" s="491">
        <v>251</v>
      </c>
      <c r="B257" s="490">
        <v>64</v>
      </c>
      <c r="C257" s="466" t="s">
        <v>31</v>
      </c>
      <c r="D257" s="464" t="s">
        <v>2198</v>
      </c>
      <c r="E257" s="491" t="s">
        <v>2199</v>
      </c>
      <c r="F257" s="491" t="s">
        <v>2256</v>
      </c>
      <c r="G257" s="507">
        <v>65</v>
      </c>
      <c r="H257" s="467" t="s">
        <v>0</v>
      </c>
      <c r="I257" s="469">
        <f t="shared" si="4"/>
        <v>4160</v>
      </c>
    </row>
    <row r="258" spans="1:9" ht="40.5">
      <c r="A258" s="491">
        <v>252</v>
      </c>
      <c r="B258" s="490">
        <v>2</v>
      </c>
      <c r="C258" s="466" t="s">
        <v>2483</v>
      </c>
      <c r="D258" s="464" t="s">
        <v>2198</v>
      </c>
      <c r="E258" s="491" t="s">
        <v>2202</v>
      </c>
      <c r="F258" s="491" t="s">
        <v>2484</v>
      </c>
      <c r="G258" s="507">
        <v>2789</v>
      </c>
      <c r="H258" s="467" t="s">
        <v>0</v>
      </c>
      <c r="I258" s="469">
        <f t="shared" si="4"/>
        <v>5578</v>
      </c>
    </row>
    <row r="259" spans="1:9" ht="40.5">
      <c r="A259" s="491">
        <v>253</v>
      </c>
      <c r="B259" s="490">
        <v>10</v>
      </c>
      <c r="C259" s="466" t="s">
        <v>799</v>
      </c>
      <c r="D259" s="464" t="s">
        <v>2198</v>
      </c>
      <c r="E259" s="491" t="s">
        <v>2199</v>
      </c>
      <c r="F259" s="491" t="s">
        <v>2309</v>
      </c>
      <c r="G259" s="507">
        <v>1234.2</v>
      </c>
      <c r="H259" s="467" t="s">
        <v>0</v>
      </c>
      <c r="I259" s="469">
        <f t="shared" si="4"/>
        <v>12342</v>
      </c>
    </row>
    <row r="260" spans="1:9" ht="54">
      <c r="A260" s="491">
        <v>254</v>
      </c>
      <c r="B260" s="490">
        <v>10</v>
      </c>
      <c r="C260" s="466" t="s">
        <v>2310</v>
      </c>
      <c r="D260" s="464" t="s">
        <v>2198</v>
      </c>
      <c r="E260" s="491" t="s">
        <v>2199</v>
      </c>
      <c r="F260" s="491" t="s">
        <v>2311</v>
      </c>
      <c r="G260" s="507">
        <v>386</v>
      </c>
      <c r="H260" s="467" t="s">
        <v>0</v>
      </c>
      <c r="I260" s="469">
        <f t="shared" si="4"/>
        <v>3860</v>
      </c>
    </row>
    <row r="261" spans="1:9" ht="54">
      <c r="A261" s="491">
        <v>255</v>
      </c>
      <c r="B261" s="490">
        <v>30</v>
      </c>
      <c r="C261" s="466" t="s">
        <v>2485</v>
      </c>
      <c r="D261" s="464" t="s">
        <v>2198</v>
      </c>
      <c r="E261" s="491" t="s">
        <v>2199</v>
      </c>
      <c r="F261" s="491" t="s">
        <v>2486</v>
      </c>
      <c r="G261" s="507">
        <v>53</v>
      </c>
      <c r="H261" s="467" t="s">
        <v>0</v>
      </c>
      <c r="I261" s="469">
        <f t="shared" si="4"/>
        <v>1590</v>
      </c>
    </row>
    <row r="262" spans="1:9" ht="54">
      <c r="A262" s="491">
        <v>256</v>
      </c>
      <c r="B262" s="493">
        <v>50</v>
      </c>
      <c r="C262" s="466" t="s">
        <v>2487</v>
      </c>
      <c r="D262" s="464" t="s">
        <v>2198</v>
      </c>
      <c r="E262" s="491" t="s">
        <v>2202</v>
      </c>
      <c r="F262" s="491" t="s">
        <v>2488</v>
      </c>
      <c r="G262" s="507">
        <v>117.5</v>
      </c>
      <c r="H262" s="467" t="s">
        <v>5</v>
      </c>
      <c r="I262" s="469">
        <f t="shared" si="4"/>
        <v>5875</v>
      </c>
    </row>
    <row r="263" spans="1:9" ht="54">
      <c r="A263" s="491">
        <v>257</v>
      </c>
      <c r="B263" s="490">
        <v>8</v>
      </c>
      <c r="C263" s="466" t="s">
        <v>2489</v>
      </c>
      <c r="D263" s="464" t="s">
        <v>2198</v>
      </c>
      <c r="E263" s="491" t="s">
        <v>2202</v>
      </c>
      <c r="F263" s="491" t="s">
        <v>2490</v>
      </c>
      <c r="G263" s="507">
        <v>698</v>
      </c>
      <c r="H263" s="467" t="s">
        <v>0</v>
      </c>
      <c r="I263" s="469">
        <f t="shared" si="4"/>
        <v>5584</v>
      </c>
    </row>
    <row r="264" spans="1:9" ht="40.5">
      <c r="A264" s="491">
        <v>258</v>
      </c>
      <c r="B264" s="490">
        <v>1</v>
      </c>
      <c r="C264" s="466" t="s">
        <v>2491</v>
      </c>
      <c r="D264" s="464" t="s">
        <v>2198</v>
      </c>
      <c r="E264" s="491" t="s">
        <v>2199</v>
      </c>
      <c r="F264" s="491" t="s">
        <v>2492</v>
      </c>
      <c r="G264" s="507">
        <v>6000</v>
      </c>
      <c r="H264" s="467" t="s">
        <v>211</v>
      </c>
      <c r="I264" s="469">
        <f t="shared" si="4"/>
        <v>6000</v>
      </c>
    </row>
    <row r="265" spans="1:9" ht="54">
      <c r="A265" s="491">
        <v>259</v>
      </c>
      <c r="B265" s="490">
        <v>64</v>
      </c>
      <c r="C265" s="466" t="s">
        <v>2493</v>
      </c>
      <c r="D265" s="464" t="s">
        <v>2198</v>
      </c>
      <c r="E265" s="491" t="s">
        <v>2199</v>
      </c>
      <c r="F265" s="491" t="s">
        <v>2494</v>
      </c>
      <c r="G265" s="507">
        <v>15</v>
      </c>
      <c r="H265" s="467" t="s">
        <v>0</v>
      </c>
      <c r="I265" s="469">
        <f t="shared" si="4"/>
        <v>960</v>
      </c>
    </row>
    <row r="266" spans="1:9">
      <c r="A266" s="491">
        <v>260</v>
      </c>
      <c r="B266" s="490">
        <v>6</v>
      </c>
      <c r="C266" s="466" t="s">
        <v>796</v>
      </c>
      <c r="D266" s="464" t="s">
        <v>2198</v>
      </c>
      <c r="E266" s="491" t="s">
        <v>2202</v>
      </c>
      <c r="F266" s="491" t="s">
        <v>249</v>
      </c>
      <c r="G266" s="510">
        <v>24151</v>
      </c>
      <c r="H266" s="467" t="s">
        <v>0</v>
      </c>
      <c r="I266" s="469">
        <f t="shared" si="4"/>
        <v>144906</v>
      </c>
    </row>
    <row r="267" spans="1:9">
      <c r="A267" s="491">
        <v>261</v>
      </c>
      <c r="B267" s="490">
        <v>20</v>
      </c>
      <c r="C267" s="466" t="s">
        <v>792</v>
      </c>
      <c r="D267" s="464" t="s">
        <v>2198</v>
      </c>
      <c r="E267" s="491" t="s">
        <v>2202</v>
      </c>
      <c r="F267" s="491" t="s">
        <v>252</v>
      </c>
      <c r="G267" s="510">
        <v>4554</v>
      </c>
      <c r="H267" s="467" t="s">
        <v>0</v>
      </c>
      <c r="I267" s="469">
        <f t="shared" si="4"/>
        <v>91080</v>
      </c>
    </row>
    <row r="268" spans="1:9">
      <c r="A268" s="491">
        <v>262</v>
      </c>
      <c r="B268" s="490">
        <v>1</v>
      </c>
      <c r="C268" s="466" t="s">
        <v>724</v>
      </c>
      <c r="D268" s="464" t="s">
        <v>2198</v>
      </c>
      <c r="E268" s="491" t="s">
        <v>2202</v>
      </c>
      <c r="F268" s="491" t="s">
        <v>237</v>
      </c>
      <c r="G268" s="510">
        <v>40658.78</v>
      </c>
      <c r="H268" s="467" t="s">
        <v>0</v>
      </c>
      <c r="I268" s="469">
        <f t="shared" si="4"/>
        <v>40658.78</v>
      </c>
    </row>
    <row r="269" spans="1:9">
      <c r="A269" s="491">
        <v>263</v>
      </c>
      <c r="B269" s="490">
        <v>1000</v>
      </c>
      <c r="C269" s="466" t="s">
        <v>789</v>
      </c>
      <c r="D269" s="464" t="s">
        <v>2198</v>
      </c>
      <c r="E269" s="491" t="s">
        <v>2202</v>
      </c>
      <c r="F269" s="491" t="s">
        <v>235</v>
      </c>
      <c r="G269" s="507">
        <v>60.75</v>
      </c>
      <c r="H269" s="467" t="s">
        <v>5</v>
      </c>
      <c r="I269" s="469">
        <f t="shared" si="4"/>
        <v>60750</v>
      </c>
    </row>
    <row r="270" spans="1:9">
      <c r="A270" s="491">
        <v>264</v>
      </c>
      <c r="B270" s="490">
        <v>264</v>
      </c>
      <c r="C270" s="466" t="s">
        <v>718</v>
      </c>
      <c r="D270" s="464" t="s">
        <v>2198</v>
      </c>
      <c r="E270" s="491" t="s">
        <v>2202</v>
      </c>
      <c r="F270" s="491" t="s">
        <v>236</v>
      </c>
      <c r="G270" s="507">
        <v>57.45</v>
      </c>
      <c r="H270" s="467" t="s">
        <v>259</v>
      </c>
      <c r="I270" s="469">
        <f t="shared" si="4"/>
        <v>15166.800000000001</v>
      </c>
    </row>
    <row r="271" spans="1:9">
      <c r="A271" s="491">
        <v>265</v>
      </c>
      <c r="B271" s="490">
        <v>110</v>
      </c>
      <c r="C271" s="466" t="s">
        <v>722</v>
      </c>
      <c r="D271" s="464" t="s">
        <v>2198</v>
      </c>
      <c r="E271" s="491" t="s">
        <v>2202</v>
      </c>
      <c r="F271" s="491" t="s">
        <v>248</v>
      </c>
      <c r="G271" s="507">
        <v>56.5</v>
      </c>
      <c r="H271" s="467" t="s">
        <v>5</v>
      </c>
      <c r="I271" s="469">
        <f t="shared" si="4"/>
        <v>6215</v>
      </c>
    </row>
    <row r="272" spans="1:9" ht="15">
      <c r="A272" s="491"/>
      <c r="B272" s="491"/>
      <c r="C272" s="506"/>
      <c r="D272" s="491"/>
      <c r="E272" s="491"/>
      <c r="F272" s="491"/>
      <c r="G272" s="507"/>
      <c r="H272" s="491"/>
      <c r="I272" s="508">
        <f>SUM(I216:I271)</f>
        <v>34662275.245439999</v>
      </c>
    </row>
    <row r="273" spans="1:9">
      <c r="A273" s="491">
        <v>266</v>
      </c>
      <c r="B273" s="490">
        <v>3</v>
      </c>
      <c r="C273" s="494" t="s">
        <v>2495</v>
      </c>
      <c r="D273" s="464" t="s">
        <v>2198</v>
      </c>
      <c r="E273" s="491" t="s">
        <v>2199</v>
      </c>
      <c r="F273" s="491" t="s">
        <v>2496</v>
      </c>
      <c r="G273" s="507">
        <v>584</v>
      </c>
      <c r="H273" s="467" t="s">
        <v>60</v>
      </c>
      <c r="I273" s="469">
        <f t="shared" ref="I273:I324" si="5">B273*G273</f>
        <v>1752</v>
      </c>
    </row>
    <row r="274" spans="1:9">
      <c r="A274" s="491">
        <v>267</v>
      </c>
      <c r="B274" s="490">
        <v>3</v>
      </c>
      <c r="C274" s="494" t="s">
        <v>551</v>
      </c>
      <c r="D274" s="464" t="s">
        <v>2198</v>
      </c>
      <c r="E274" s="491" t="s">
        <v>2199</v>
      </c>
      <c r="F274" s="491" t="s">
        <v>2497</v>
      </c>
      <c r="G274" s="507">
        <v>438</v>
      </c>
      <c r="H274" s="467" t="s">
        <v>60</v>
      </c>
      <c r="I274" s="469">
        <f t="shared" si="5"/>
        <v>1314</v>
      </c>
    </row>
    <row r="275" spans="1:9" ht="94.5">
      <c r="A275" s="491">
        <v>268</v>
      </c>
      <c r="B275" s="490">
        <v>2</v>
      </c>
      <c r="C275" s="494" t="s">
        <v>2281</v>
      </c>
      <c r="D275" s="464" t="s">
        <v>2198</v>
      </c>
      <c r="E275" s="491" t="s">
        <v>2199</v>
      </c>
      <c r="F275" s="491" t="s">
        <v>2282</v>
      </c>
      <c r="G275" s="507">
        <v>3299.7</v>
      </c>
      <c r="H275" s="467" t="s">
        <v>0</v>
      </c>
      <c r="I275" s="469">
        <f t="shared" si="5"/>
        <v>6599.4</v>
      </c>
    </row>
    <row r="276" spans="1:9" ht="54">
      <c r="A276" s="491">
        <v>269</v>
      </c>
      <c r="B276" s="490">
        <v>2</v>
      </c>
      <c r="C276" s="494" t="s">
        <v>2498</v>
      </c>
      <c r="D276" s="464" t="s">
        <v>2198</v>
      </c>
      <c r="E276" s="491" t="s">
        <v>2199</v>
      </c>
      <c r="F276" s="491" t="s">
        <v>2499</v>
      </c>
      <c r="G276" s="507">
        <v>3215</v>
      </c>
      <c r="H276" s="467" t="s">
        <v>0</v>
      </c>
      <c r="I276" s="469">
        <f t="shared" si="5"/>
        <v>6430</v>
      </c>
    </row>
    <row r="277" spans="1:9" ht="40.5">
      <c r="A277" s="491">
        <v>270</v>
      </c>
      <c r="B277" s="490">
        <v>2</v>
      </c>
      <c r="C277" s="494" t="s">
        <v>2500</v>
      </c>
      <c r="D277" s="464" t="s">
        <v>2198</v>
      </c>
      <c r="E277" s="491" t="s">
        <v>2199</v>
      </c>
      <c r="F277" s="491" t="s">
        <v>2501</v>
      </c>
      <c r="G277" s="507">
        <v>1800</v>
      </c>
      <c r="H277" s="467" t="s">
        <v>0</v>
      </c>
      <c r="I277" s="469">
        <f t="shared" si="5"/>
        <v>3600</v>
      </c>
    </row>
    <row r="278" spans="1:9" ht="54">
      <c r="A278" s="491">
        <v>271</v>
      </c>
      <c r="B278" s="490">
        <v>30</v>
      </c>
      <c r="C278" s="494" t="s">
        <v>2502</v>
      </c>
      <c r="D278" s="464" t="s">
        <v>2198</v>
      </c>
      <c r="E278" s="491" t="s">
        <v>2199</v>
      </c>
      <c r="F278" s="491" t="s">
        <v>2503</v>
      </c>
      <c r="G278" s="507">
        <v>800</v>
      </c>
      <c r="H278" s="467" t="s">
        <v>0</v>
      </c>
      <c r="I278" s="469">
        <f t="shared" si="5"/>
        <v>24000</v>
      </c>
    </row>
    <row r="279" spans="1:9" ht="40.5">
      <c r="A279" s="491">
        <v>272</v>
      </c>
      <c r="B279" s="490">
        <v>18</v>
      </c>
      <c r="C279" s="494" t="s">
        <v>2504</v>
      </c>
      <c r="D279" s="464" t="s">
        <v>2198</v>
      </c>
      <c r="E279" s="491" t="s">
        <v>2199</v>
      </c>
      <c r="F279" s="491" t="s">
        <v>2505</v>
      </c>
      <c r="G279" s="507">
        <v>1661</v>
      </c>
      <c r="H279" s="467" t="s">
        <v>0</v>
      </c>
      <c r="I279" s="469">
        <f t="shared" si="5"/>
        <v>29898</v>
      </c>
    </row>
    <row r="280" spans="1:9" ht="40.5">
      <c r="A280" s="491">
        <v>273</v>
      </c>
      <c r="B280" s="490">
        <v>20</v>
      </c>
      <c r="C280" s="494" t="s">
        <v>2506</v>
      </c>
      <c r="D280" s="464" t="s">
        <v>2198</v>
      </c>
      <c r="E280" s="491" t="s">
        <v>2199</v>
      </c>
      <c r="F280" s="491" t="s">
        <v>2507</v>
      </c>
      <c r="G280" s="507">
        <v>2124</v>
      </c>
      <c r="H280" s="467" t="s">
        <v>0</v>
      </c>
      <c r="I280" s="469">
        <f t="shared" si="5"/>
        <v>42480</v>
      </c>
    </row>
    <row r="281" spans="1:9" ht="40.5">
      <c r="A281" s="491">
        <v>274</v>
      </c>
      <c r="B281" s="490">
        <v>50</v>
      </c>
      <c r="C281" s="494" t="s">
        <v>2508</v>
      </c>
      <c r="D281" s="464" t="s">
        <v>2198</v>
      </c>
      <c r="E281" s="491" t="s">
        <v>2202</v>
      </c>
      <c r="F281" s="491" t="s">
        <v>2509</v>
      </c>
      <c r="G281" s="507">
        <v>158</v>
      </c>
      <c r="H281" s="467" t="s">
        <v>0</v>
      </c>
      <c r="I281" s="469">
        <f t="shared" si="5"/>
        <v>7900</v>
      </c>
    </row>
    <row r="282" spans="1:9" ht="40.5">
      <c r="A282" s="491">
        <v>275</v>
      </c>
      <c r="B282" s="490">
        <v>50</v>
      </c>
      <c r="C282" s="494" t="s">
        <v>2510</v>
      </c>
      <c r="D282" s="464" t="s">
        <v>2198</v>
      </c>
      <c r="E282" s="491" t="s">
        <v>2199</v>
      </c>
      <c r="F282" s="491" t="s">
        <v>2511</v>
      </c>
      <c r="G282" s="507">
        <v>55</v>
      </c>
      <c r="H282" s="467" t="s">
        <v>0</v>
      </c>
      <c r="I282" s="469">
        <f t="shared" si="5"/>
        <v>2750</v>
      </c>
    </row>
    <row r="283" spans="1:9" ht="40.5">
      <c r="A283" s="491">
        <v>276</v>
      </c>
      <c r="B283" s="493">
        <v>200</v>
      </c>
      <c r="C283" s="494" t="s">
        <v>2512</v>
      </c>
      <c r="D283" s="464" t="s">
        <v>2198</v>
      </c>
      <c r="E283" s="491" t="s">
        <v>2202</v>
      </c>
      <c r="F283" s="491" t="s">
        <v>2488</v>
      </c>
      <c r="G283" s="507">
        <v>117.5</v>
      </c>
      <c r="H283" s="467" t="s">
        <v>5</v>
      </c>
      <c r="I283" s="469">
        <f t="shared" si="5"/>
        <v>23500</v>
      </c>
    </row>
    <row r="284" spans="1:9">
      <c r="A284" s="491">
        <v>277</v>
      </c>
      <c r="B284" s="490">
        <v>60</v>
      </c>
      <c r="C284" s="494" t="s">
        <v>2513</v>
      </c>
      <c r="D284" s="464" t="s">
        <v>2198</v>
      </c>
      <c r="E284" s="491" t="s">
        <v>2202</v>
      </c>
      <c r="F284" s="491" t="s">
        <v>2514</v>
      </c>
      <c r="G284" s="507">
        <v>13</v>
      </c>
      <c r="H284" s="467" t="s">
        <v>0</v>
      </c>
      <c r="I284" s="469">
        <f t="shared" si="5"/>
        <v>780</v>
      </c>
    </row>
    <row r="285" spans="1:9" ht="81">
      <c r="A285" s="491">
        <v>278</v>
      </c>
      <c r="B285" s="493">
        <v>100</v>
      </c>
      <c r="C285" s="494" t="s">
        <v>2515</v>
      </c>
      <c r="D285" s="464" t="s">
        <v>2198</v>
      </c>
      <c r="E285" s="491" t="s">
        <v>2199</v>
      </c>
      <c r="F285" s="491" t="s">
        <v>2516</v>
      </c>
      <c r="G285" s="507">
        <v>14.03</v>
      </c>
      <c r="H285" s="467" t="s">
        <v>6</v>
      </c>
      <c r="I285" s="469">
        <f t="shared" si="5"/>
        <v>1403</v>
      </c>
    </row>
    <row r="286" spans="1:9" ht="40.5">
      <c r="A286" s="491">
        <v>279</v>
      </c>
      <c r="B286" s="493">
        <v>150</v>
      </c>
      <c r="C286" s="494" t="s">
        <v>2517</v>
      </c>
      <c r="D286" s="464" t="s">
        <v>2198</v>
      </c>
      <c r="E286" s="491" t="s">
        <v>2202</v>
      </c>
      <c r="F286" s="491" t="s">
        <v>2518</v>
      </c>
      <c r="G286" s="507">
        <v>105</v>
      </c>
      <c r="H286" s="467" t="s">
        <v>5</v>
      </c>
      <c r="I286" s="469">
        <f t="shared" si="5"/>
        <v>15750</v>
      </c>
    </row>
    <row r="287" spans="1:9" ht="94.5">
      <c r="A287" s="491">
        <v>280</v>
      </c>
      <c r="B287" s="493">
        <v>3.8</v>
      </c>
      <c r="C287" s="494" t="s">
        <v>2519</v>
      </c>
      <c r="D287" s="464" t="s">
        <v>2198</v>
      </c>
      <c r="E287" s="491" t="s">
        <v>2199</v>
      </c>
      <c r="F287" s="491" t="s">
        <v>2520</v>
      </c>
      <c r="G287" s="507">
        <v>9454.81</v>
      </c>
      <c r="H287" s="467" t="s">
        <v>67</v>
      </c>
      <c r="I287" s="469">
        <f t="shared" si="5"/>
        <v>35928.277999999998</v>
      </c>
    </row>
    <row r="288" spans="1:9" ht="81">
      <c r="A288" s="491">
        <v>281</v>
      </c>
      <c r="B288" s="493">
        <v>1.2</v>
      </c>
      <c r="C288" s="494" t="s">
        <v>2521</v>
      </c>
      <c r="D288" s="464" t="s">
        <v>2198</v>
      </c>
      <c r="E288" s="491" t="s">
        <v>2199</v>
      </c>
      <c r="F288" s="491" t="s">
        <v>2522</v>
      </c>
      <c r="G288" s="507">
        <v>17315</v>
      </c>
      <c r="H288" s="467" t="s">
        <v>67</v>
      </c>
      <c r="I288" s="469">
        <f t="shared" si="5"/>
        <v>20778</v>
      </c>
    </row>
    <row r="289" spans="1:9">
      <c r="A289" s="491">
        <v>282</v>
      </c>
      <c r="B289" s="490">
        <v>3</v>
      </c>
      <c r="C289" s="494" t="s">
        <v>2433</v>
      </c>
      <c r="D289" s="464" t="s">
        <v>2198</v>
      </c>
      <c r="E289" s="491" t="s">
        <v>2199</v>
      </c>
      <c r="F289" s="491" t="s">
        <v>2434</v>
      </c>
      <c r="G289" s="507">
        <v>202</v>
      </c>
      <c r="H289" s="467" t="s">
        <v>0</v>
      </c>
      <c r="I289" s="469">
        <f t="shared" si="5"/>
        <v>606</v>
      </c>
    </row>
    <row r="290" spans="1:9" ht="94.5">
      <c r="A290" s="491">
        <v>283</v>
      </c>
      <c r="B290" s="490">
        <v>1</v>
      </c>
      <c r="C290" s="494" t="s">
        <v>2281</v>
      </c>
      <c r="D290" s="464" t="s">
        <v>2198</v>
      </c>
      <c r="E290" s="491" t="s">
        <v>2199</v>
      </c>
      <c r="F290" s="491" t="s">
        <v>2282</v>
      </c>
      <c r="G290" s="507">
        <v>3299.7</v>
      </c>
      <c r="H290" s="467" t="s">
        <v>0</v>
      </c>
      <c r="I290" s="469">
        <f t="shared" si="5"/>
        <v>3299.7</v>
      </c>
    </row>
    <row r="291" spans="1:9">
      <c r="A291" s="491">
        <v>284</v>
      </c>
      <c r="B291" s="490">
        <v>3</v>
      </c>
      <c r="C291" s="494" t="s">
        <v>956</v>
      </c>
      <c r="D291" s="464" t="s">
        <v>2198</v>
      </c>
      <c r="E291" s="491" t="s">
        <v>2199</v>
      </c>
      <c r="F291" s="491" t="s">
        <v>2435</v>
      </c>
      <c r="G291" s="507">
        <v>100</v>
      </c>
      <c r="H291" s="467" t="s">
        <v>0</v>
      </c>
      <c r="I291" s="469">
        <f t="shared" si="5"/>
        <v>300</v>
      </c>
    </row>
    <row r="292" spans="1:9" ht="69.75" customHeight="1">
      <c r="A292" s="491">
        <v>285</v>
      </c>
      <c r="B292" s="490">
        <v>20</v>
      </c>
      <c r="C292" s="494" t="s">
        <v>2523</v>
      </c>
      <c r="D292" s="464" t="s">
        <v>2198</v>
      </c>
      <c r="E292" s="491" t="s">
        <v>2199</v>
      </c>
      <c r="F292" s="491" t="s">
        <v>2524</v>
      </c>
      <c r="G292" s="507">
        <v>1435.81</v>
      </c>
      <c r="H292" s="467" t="s">
        <v>0</v>
      </c>
      <c r="I292" s="469">
        <f t="shared" si="5"/>
        <v>28716.199999999997</v>
      </c>
    </row>
    <row r="293" spans="1:9" ht="40.5">
      <c r="A293" s="491">
        <v>286</v>
      </c>
      <c r="B293" s="490">
        <v>112</v>
      </c>
      <c r="C293" s="509" t="s">
        <v>2525</v>
      </c>
      <c r="D293" s="464" t="s">
        <v>2198</v>
      </c>
      <c r="E293" s="491" t="s">
        <v>2199</v>
      </c>
      <c r="F293" s="491" t="s">
        <v>2526</v>
      </c>
      <c r="G293" s="507">
        <v>2400</v>
      </c>
      <c r="H293" s="467" t="s">
        <v>0</v>
      </c>
      <c r="I293" s="469">
        <f t="shared" si="5"/>
        <v>268800</v>
      </c>
    </row>
    <row r="294" spans="1:9" ht="67.5">
      <c r="A294" s="491">
        <v>287</v>
      </c>
      <c r="B294" s="490">
        <v>6</v>
      </c>
      <c r="C294" s="494" t="s">
        <v>2277</v>
      </c>
      <c r="D294" s="464" t="s">
        <v>2198</v>
      </c>
      <c r="E294" s="491" t="s">
        <v>2199</v>
      </c>
      <c r="F294" s="491" t="s">
        <v>2278</v>
      </c>
      <c r="G294" s="507">
        <v>3200</v>
      </c>
      <c r="H294" s="467" t="s">
        <v>0</v>
      </c>
      <c r="I294" s="469">
        <f t="shared" si="5"/>
        <v>19200</v>
      </c>
    </row>
    <row r="295" spans="1:9" ht="157.5" customHeight="1">
      <c r="A295" s="491">
        <v>288</v>
      </c>
      <c r="B295" s="490">
        <v>6</v>
      </c>
      <c r="C295" s="466" t="s">
        <v>2527</v>
      </c>
      <c r="D295" s="464" t="s">
        <v>2198</v>
      </c>
      <c r="E295" s="491" t="s">
        <v>2199</v>
      </c>
      <c r="F295" s="491" t="s">
        <v>2424</v>
      </c>
      <c r="G295" s="507">
        <v>142</v>
      </c>
      <c r="H295" s="467" t="s">
        <v>0</v>
      </c>
      <c r="I295" s="469">
        <f t="shared" si="5"/>
        <v>852</v>
      </c>
    </row>
    <row r="296" spans="1:9" ht="27">
      <c r="A296" s="491">
        <v>289</v>
      </c>
      <c r="B296" s="490">
        <v>6</v>
      </c>
      <c r="C296" s="466" t="s">
        <v>2528</v>
      </c>
      <c r="D296" s="464" t="s">
        <v>2198</v>
      </c>
      <c r="E296" s="491" t="s">
        <v>2199</v>
      </c>
      <c r="F296" s="491" t="s">
        <v>2425</v>
      </c>
      <c r="G296" s="507">
        <v>146.63</v>
      </c>
      <c r="H296" s="467" t="s">
        <v>0</v>
      </c>
      <c r="I296" s="469">
        <f t="shared" si="5"/>
        <v>879.78</v>
      </c>
    </row>
    <row r="297" spans="1:9" ht="81">
      <c r="A297" s="491">
        <v>290</v>
      </c>
      <c r="B297" s="490">
        <v>24</v>
      </c>
      <c r="C297" s="466" t="s">
        <v>2529</v>
      </c>
      <c r="D297" s="464" t="s">
        <v>2198</v>
      </c>
      <c r="E297" s="491" t="s">
        <v>2199</v>
      </c>
      <c r="F297" s="491" t="s">
        <v>2530</v>
      </c>
      <c r="G297" s="507">
        <v>2370.63</v>
      </c>
      <c r="H297" s="467" t="s">
        <v>0</v>
      </c>
      <c r="I297" s="469">
        <f t="shared" si="5"/>
        <v>56895.12</v>
      </c>
    </row>
    <row r="298" spans="1:9" ht="67.5">
      <c r="A298" s="491">
        <v>291</v>
      </c>
      <c r="B298" s="490">
        <v>4</v>
      </c>
      <c r="C298" s="466" t="s">
        <v>2531</v>
      </c>
      <c r="D298" s="464" t="s">
        <v>2198</v>
      </c>
      <c r="E298" s="491" t="s">
        <v>2199</v>
      </c>
      <c r="F298" s="491" t="s">
        <v>2532</v>
      </c>
      <c r="G298" s="507">
        <v>3725.45</v>
      </c>
      <c r="H298" s="467" t="s">
        <v>0</v>
      </c>
      <c r="I298" s="469">
        <f t="shared" si="5"/>
        <v>14901.8</v>
      </c>
    </row>
    <row r="299" spans="1:9">
      <c r="A299" s="491">
        <v>292</v>
      </c>
      <c r="B299" s="490">
        <v>5</v>
      </c>
      <c r="C299" s="494" t="s">
        <v>773</v>
      </c>
      <c r="D299" s="464" t="s">
        <v>2198</v>
      </c>
      <c r="E299" s="491" t="s">
        <v>2199</v>
      </c>
      <c r="F299" s="491" t="s">
        <v>2442</v>
      </c>
      <c r="G299" s="507">
        <v>1024</v>
      </c>
      <c r="H299" s="467" t="s">
        <v>60</v>
      </c>
      <c r="I299" s="469">
        <f t="shared" si="5"/>
        <v>5120</v>
      </c>
    </row>
    <row r="300" spans="1:9">
      <c r="A300" s="491">
        <v>293</v>
      </c>
      <c r="B300" s="490">
        <v>5</v>
      </c>
      <c r="C300" s="494" t="s">
        <v>2443</v>
      </c>
      <c r="D300" s="464" t="s">
        <v>2198</v>
      </c>
      <c r="E300" s="491" t="s">
        <v>2199</v>
      </c>
      <c r="F300" s="491" t="s">
        <v>2444</v>
      </c>
      <c r="G300" s="507">
        <v>1024</v>
      </c>
      <c r="H300" s="467" t="s">
        <v>60</v>
      </c>
      <c r="I300" s="469">
        <f t="shared" si="5"/>
        <v>5120</v>
      </c>
    </row>
    <row r="301" spans="1:9" ht="123" customHeight="1">
      <c r="A301" s="491">
        <v>294</v>
      </c>
      <c r="B301" s="490">
        <v>2</v>
      </c>
      <c r="C301" s="494" t="s">
        <v>2281</v>
      </c>
      <c r="D301" s="464" t="s">
        <v>2198</v>
      </c>
      <c r="E301" s="491" t="s">
        <v>2199</v>
      </c>
      <c r="F301" s="491" t="s">
        <v>2282</v>
      </c>
      <c r="G301" s="507">
        <v>3299.7</v>
      </c>
      <c r="H301" s="467" t="s">
        <v>0</v>
      </c>
      <c r="I301" s="469">
        <f t="shared" si="5"/>
        <v>6599.4</v>
      </c>
    </row>
    <row r="302" spans="1:9" ht="67.5">
      <c r="A302" s="491">
        <v>295</v>
      </c>
      <c r="B302" s="490">
        <v>950</v>
      </c>
      <c r="C302" s="466" t="s">
        <v>2533</v>
      </c>
      <c r="D302" s="464" t="s">
        <v>2198</v>
      </c>
      <c r="E302" s="491" t="s">
        <v>2199</v>
      </c>
      <c r="F302" s="491" t="s">
        <v>2534</v>
      </c>
      <c r="G302" s="507">
        <v>1194</v>
      </c>
      <c r="H302" s="467" t="s">
        <v>12</v>
      </c>
      <c r="I302" s="469">
        <f t="shared" si="5"/>
        <v>1134300</v>
      </c>
    </row>
    <row r="303" spans="1:9" ht="295.5" customHeight="1">
      <c r="A303" s="491">
        <v>296</v>
      </c>
      <c r="B303" s="493">
        <v>240</v>
      </c>
      <c r="C303" s="466" t="s">
        <v>2535</v>
      </c>
      <c r="D303" s="464" t="s">
        <v>2198</v>
      </c>
      <c r="E303" s="491" t="s">
        <v>2199</v>
      </c>
      <c r="F303" s="491" t="s">
        <v>2536</v>
      </c>
      <c r="G303" s="507">
        <v>275.39999999999998</v>
      </c>
      <c r="H303" s="467" t="s">
        <v>6</v>
      </c>
      <c r="I303" s="469">
        <f t="shared" si="5"/>
        <v>66096</v>
      </c>
    </row>
    <row r="304" spans="1:9" ht="94.5">
      <c r="A304" s="491">
        <v>297</v>
      </c>
      <c r="B304" s="493">
        <v>2.89</v>
      </c>
      <c r="C304" s="466" t="s">
        <v>2274</v>
      </c>
      <c r="D304" s="464" t="s">
        <v>2198</v>
      </c>
      <c r="E304" s="491" t="s">
        <v>2202</v>
      </c>
      <c r="F304" s="491" t="s">
        <v>2262</v>
      </c>
      <c r="G304" s="507">
        <v>2181</v>
      </c>
      <c r="H304" s="467" t="s">
        <v>4</v>
      </c>
      <c r="I304" s="469">
        <f t="shared" si="5"/>
        <v>6303.09</v>
      </c>
    </row>
    <row r="305" spans="1:9" ht="159.75" customHeight="1">
      <c r="A305" s="491">
        <v>298</v>
      </c>
      <c r="B305" s="493">
        <v>2.89</v>
      </c>
      <c r="C305" s="466" t="s">
        <v>2203</v>
      </c>
      <c r="D305" s="464" t="s">
        <v>2198</v>
      </c>
      <c r="E305" s="491" t="s">
        <v>2199</v>
      </c>
      <c r="F305" s="491" t="s">
        <v>2263</v>
      </c>
      <c r="G305" s="507">
        <v>851</v>
      </c>
      <c r="H305" s="467" t="s">
        <v>4</v>
      </c>
      <c r="I305" s="469">
        <f t="shared" si="5"/>
        <v>2459.3900000000003</v>
      </c>
    </row>
    <row r="306" spans="1:9" ht="140.25" customHeight="1">
      <c r="A306" s="491">
        <v>299</v>
      </c>
      <c r="B306" s="493">
        <v>2.89</v>
      </c>
      <c r="C306" s="466" t="s">
        <v>2204</v>
      </c>
      <c r="D306" s="464" t="s">
        <v>2198</v>
      </c>
      <c r="E306" s="491" t="s">
        <v>2202</v>
      </c>
      <c r="F306" s="491" t="s">
        <v>2264</v>
      </c>
      <c r="G306" s="507">
        <v>1293</v>
      </c>
      <c r="H306" s="467" t="s">
        <v>4</v>
      </c>
      <c r="I306" s="469">
        <f t="shared" si="5"/>
        <v>3736.77</v>
      </c>
    </row>
    <row r="307" spans="1:9" ht="157.5" customHeight="1">
      <c r="A307" s="491">
        <v>300</v>
      </c>
      <c r="B307" s="493">
        <v>2.89</v>
      </c>
      <c r="C307" s="466" t="s">
        <v>2265</v>
      </c>
      <c r="D307" s="464" t="s">
        <v>2198</v>
      </c>
      <c r="E307" s="491" t="s">
        <v>2199</v>
      </c>
      <c r="F307" s="491" t="s">
        <v>2266</v>
      </c>
      <c r="G307" s="507">
        <v>482</v>
      </c>
      <c r="H307" s="467" t="s">
        <v>4</v>
      </c>
      <c r="I307" s="469">
        <f t="shared" si="5"/>
        <v>1392.98</v>
      </c>
    </row>
    <row r="308" spans="1:9">
      <c r="A308" s="491">
        <v>301</v>
      </c>
      <c r="B308" s="502">
        <v>3000</v>
      </c>
      <c r="C308" s="494" t="s">
        <v>192</v>
      </c>
      <c r="D308" s="464" t="s">
        <v>2198</v>
      </c>
      <c r="E308" s="491" t="s">
        <v>2199</v>
      </c>
      <c r="F308" s="491" t="s">
        <v>2470</v>
      </c>
      <c r="G308" s="507">
        <v>4</v>
      </c>
      <c r="H308" s="467" t="s">
        <v>0</v>
      </c>
      <c r="I308" s="469">
        <f t="shared" si="5"/>
        <v>12000</v>
      </c>
    </row>
    <row r="309" spans="1:9" ht="27">
      <c r="A309" s="491">
        <v>302</v>
      </c>
      <c r="B309" s="493">
        <v>36</v>
      </c>
      <c r="C309" s="509" t="s">
        <v>2537</v>
      </c>
      <c r="D309" s="464" t="s">
        <v>2198</v>
      </c>
      <c r="E309" s="491" t="s">
        <v>2202</v>
      </c>
      <c r="F309" s="491" t="s">
        <v>2538</v>
      </c>
      <c r="G309" s="507">
        <v>740</v>
      </c>
      <c r="H309" s="467" t="s">
        <v>6</v>
      </c>
      <c r="I309" s="469">
        <f t="shared" si="5"/>
        <v>26640</v>
      </c>
    </row>
    <row r="310" spans="1:9" ht="40.5">
      <c r="A310" s="491">
        <v>303</v>
      </c>
      <c r="B310" s="493">
        <v>1.5</v>
      </c>
      <c r="C310" s="494" t="s">
        <v>2539</v>
      </c>
      <c r="D310" s="464" t="s">
        <v>2198</v>
      </c>
      <c r="E310" s="491" t="s">
        <v>2199</v>
      </c>
      <c r="F310" s="491" t="s">
        <v>2540</v>
      </c>
      <c r="G310" s="507">
        <v>41876.1</v>
      </c>
      <c r="H310" s="467" t="s">
        <v>67</v>
      </c>
      <c r="I310" s="469">
        <f t="shared" si="5"/>
        <v>62814.149999999994</v>
      </c>
    </row>
    <row r="311" spans="1:9" ht="276.75" customHeight="1">
      <c r="A311" s="491">
        <v>304</v>
      </c>
      <c r="B311" s="511">
        <v>950</v>
      </c>
      <c r="C311" s="466" t="s">
        <v>2541</v>
      </c>
      <c r="D311" s="464" t="s">
        <v>2198</v>
      </c>
      <c r="E311" s="491" t="s">
        <v>2199</v>
      </c>
      <c r="F311" s="512" t="s">
        <v>2482</v>
      </c>
      <c r="G311" s="513">
        <v>204.1</v>
      </c>
      <c r="H311" s="480" t="s">
        <v>6</v>
      </c>
      <c r="I311" s="469">
        <f t="shared" si="5"/>
        <v>193895</v>
      </c>
    </row>
    <row r="312" spans="1:9" ht="54">
      <c r="A312" s="491">
        <v>305</v>
      </c>
      <c r="B312" s="514">
        <v>112</v>
      </c>
      <c r="C312" s="466" t="s">
        <v>2542</v>
      </c>
      <c r="D312" s="464" t="s">
        <v>2198</v>
      </c>
      <c r="E312" s="491" t="s">
        <v>2199</v>
      </c>
      <c r="F312" s="491" t="s">
        <v>2421</v>
      </c>
      <c r="G312" s="507">
        <v>928</v>
      </c>
      <c r="H312" s="150" t="s">
        <v>0</v>
      </c>
      <c r="I312" s="469">
        <f t="shared" si="5"/>
        <v>103936</v>
      </c>
    </row>
    <row r="313" spans="1:9" ht="129.75" customHeight="1">
      <c r="A313" s="491">
        <v>306</v>
      </c>
      <c r="B313" s="514">
        <v>100</v>
      </c>
      <c r="C313" s="282" t="s">
        <v>2543</v>
      </c>
      <c r="D313" s="464" t="s">
        <v>2198</v>
      </c>
      <c r="E313" s="491" t="s">
        <v>2199</v>
      </c>
      <c r="F313" s="491" t="s">
        <v>2544</v>
      </c>
      <c r="G313" s="507">
        <v>68</v>
      </c>
      <c r="H313" s="150" t="s">
        <v>12</v>
      </c>
      <c r="I313" s="469">
        <f t="shared" si="5"/>
        <v>6800</v>
      </c>
    </row>
    <row r="314" spans="1:9" ht="40.5">
      <c r="A314" s="491">
        <v>307</v>
      </c>
      <c r="B314" s="514">
        <v>1</v>
      </c>
      <c r="C314" s="494" t="s">
        <v>2491</v>
      </c>
      <c r="D314" s="464" t="s">
        <v>2198</v>
      </c>
      <c r="E314" s="491" t="s">
        <v>2199</v>
      </c>
      <c r="F314" s="491" t="s">
        <v>2492</v>
      </c>
      <c r="G314" s="507">
        <v>6000</v>
      </c>
      <c r="H314" s="150" t="s">
        <v>211</v>
      </c>
      <c r="I314" s="469">
        <f t="shared" si="5"/>
        <v>6000</v>
      </c>
    </row>
    <row r="315" spans="1:9">
      <c r="A315" s="491">
        <v>308</v>
      </c>
      <c r="B315" s="514">
        <v>112</v>
      </c>
      <c r="C315" s="494" t="s">
        <v>716</v>
      </c>
      <c r="D315" s="464" t="s">
        <v>2198</v>
      </c>
      <c r="E315" s="491" t="s">
        <v>2202</v>
      </c>
      <c r="F315" s="491" t="s">
        <v>256</v>
      </c>
      <c r="G315" s="510">
        <v>3109.41</v>
      </c>
      <c r="H315" s="150" t="s">
        <v>0</v>
      </c>
      <c r="I315" s="469">
        <f t="shared" si="5"/>
        <v>348253.92</v>
      </c>
    </row>
    <row r="316" spans="1:9">
      <c r="A316" s="491">
        <v>309</v>
      </c>
      <c r="B316" s="514">
        <v>470</v>
      </c>
      <c r="C316" s="494" t="s">
        <v>722</v>
      </c>
      <c r="D316" s="464" t="s">
        <v>2198</v>
      </c>
      <c r="E316" s="491" t="s">
        <v>2202</v>
      </c>
      <c r="F316" s="491" t="s">
        <v>248</v>
      </c>
      <c r="G316" s="507">
        <v>56.5</v>
      </c>
      <c r="H316" s="150" t="s">
        <v>5</v>
      </c>
      <c r="I316" s="469">
        <f t="shared" si="5"/>
        <v>26555</v>
      </c>
    </row>
    <row r="317" spans="1:9">
      <c r="A317" s="491">
        <v>310</v>
      </c>
      <c r="B317" s="514">
        <v>6</v>
      </c>
      <c r="C317" s="494" t="s">
        <v>729</v>
      </c>
      <c r="D317" s="464" t="s">
        <v>2198</v>
      </c>
      <c r="E317" s="491" t="s">
        <v>2202</v>
      </c>
      <c r="F317" s="491" t="s">
        <v>727</v>
      </c>
      <c r="G317" s="510">
        <v>18150</v>
      </c>
      <c r="H317" s="150" t="s">
        <v>0</v>
      </c>
      <c r="I317" s="469">
        <f t="shared" si="5"/>
        <v>108900</v>
      </c>
    </row>
    <row r="318" spans="1:9">
      <c r="A318" s="491">
        <v>311</v>
      </c>
      <c r="B318" s="514">
        <v>330</v>
      </c>
      <c r="C318" s="494" t="s">
        <v>718</v>
      </c>
      <c r="D318" s="464" t="s">
        <v>2198</v>
      </c>
      <c r="E318" s="491" t="s">
        <v>2202</v>
      </c>
      <c r="F318" s="491" t="s">
        <v>236</v>
      </c>
      <c r="G318" s="507">
        <v>57.45</v>
      </c>
      <c r="H318" s="150" t="s">
        <v>259</v>
      </c>
      <c r="I318" s="469">
        <f t="shared" si="5"/>
        <v>18958.5</v>
      </c>
    </row>
    <row r="319" spans="1:9">
      <c r="A319" s="491">
        <v>312</v>
      </c>
      <c r="B319" s="514">
        <v>90</v>
      </c>
      <c r="C319" s="494" t="s">
        <v>791</v>
      </c>
      <c r="D319" s="464" t="s">
        <v>2198</v>
      </c>
      <c r="E319" s="491" t="s">
        <v>2202</v>
      </c>
      <c r="F319" s="491" t="s">
        <v>253</v>
      </c>
      <c r="G319" s="507">
        <v>57.25</v>
      </c>
      <c r="H319" s="150" t="s">
        <v>5</v>
      </c>
      <c r="I319" s="469">
        <f t="shared" si="5"/>
        <v>5152.5</v>
      </c>
    </row>
    <row r="320" spans="1:9">
      <c r="A320" s="491">
        <v>313</v>
      </c>
      <c r="B320" s="514">
        <v>2000</v>
      </c>
      <c r="C320" s="494" t="s">
        <v>825</v>
      </c>
      <c r="D320" s="464" t="s">
        <v>2198</v>
      </c>
      <c r="E320" s="491" t="s">
        <v>2202</v>
      </c>
      <c r="F320" s="491" t="s">
        <v>246</v>
      </c>
      <c r="G320" s="507">
        <v>58.45</v>
      </c>
      <c r="H320" s="150" t="s">
        <v>5</v>
      </c>
      <c r="I320" s="469">
        <f t="shared" si="5"/>
        <v>116900</v>
      </c>
    </row>
    <row r="321" spans="1:9">
      <c r="A321" s="491">
        <v>314</v>
      </c>
      <c r="B321" s="514">
        <v>24</v>
      </c>
      <c r="C321" s="494" t="s">
        <v>2091</v>
      </c>
      <c r="D321" s="464" t="s">
        <v>2198</v>
      </c>
      <c r="E321" s="491" t="s">
        <v>2202</v>
      </c>
      <c r="F321" s="491" t="s">
        <v>254</v>
      </c>
      <c r="G321" s="510">
        <v>1459.83</v>
      </c>
      <c r="H321" s="150" t="s">
        <v>0</v>
      </c>
      <c r="I321" s="469">
        <f t="shared" si="5"/>
        <v>35035.919999999998</v>
      </c>
    </row>
    <row r="322" spans="1:9">
      <c r="A322" s="491">
        <v>315</v>
      </c>
      <c r="B322" s="514">
        <v>4</v>
      </c>
      <c r="C322" s="494" t="s">
        <v>2134</v>
      </c>
      <c r="D322" s="464" t="s">
        <v>2198</v>
      </c>
      <c r="E322" s="491" t="s">
        <v>2202</v>
      </c>
      <c r="F322" s="491" t="s">
        <v>255</v>
      </c>
      <c r="G322" s="510">
        <v>4110.17</v>
      </c>
      <c r="H322" s="150" t="s">
        <v>0</v>
      </c>
      <c r="I322" s="469">
        <f t="shared" si="5"/>
        <v>16440.68</v>
      </c>
    </row>
    <row r="323" spans="1:9">
      <c r="A323" s="491">
        <v>316</v>
      </c>
      <c r="B323" s="514">
        <v>30</v>
      </c>
      <c r="C323" s="494" t="s">
        <v>2545</v>
      </c>
      <c r="D323" s="464" t="s">
        <v>2198</v>
      </c>
      <c r="E323" s="491" t="s">
        <v>2202</v>
      </c>
      <c r="F323" s="491" t="s">
        <v>2546</v>
      </c>
      <c r="G323" s="510">
        <v>950</v>
      </c>
      <c r="H323" s="150" t="s">
        <v>7</v>
      </c>
      <c r="I323" s="469">
        <f t="shared" si="5"/>
        <v>28500</v>
      </c>
    </row>
    <row r="324" spans="1:9">
      <c r="A324" s="491">
        <v>317</v>
      </c>
      <c r="B324" s="514">
        <v>1</v>
      </c>
      <c r="C324" s="494" t="s">
        <v>2547</v>
      </c>
      <c r="D324" s="464" t="s">
        <v>2198</v>
      </c>
      <c r="E324" s="491" t="s">
        <v>2199</v>
      </c>
      <c r="F324" s="491" t="s">
        <v>2548</v>
      </c>
      <c r="G324" s="510">
        <v>500</v>
      </c>
      <c r="H324" s="150" t="s">
        <v>0</v>
      </c>
      <c r="I324" s="469">
        <f t="shared" si="5"/>
        <v>500</v>
      </c>
    </row>
    <row r="325" spans="1:9" ht="15">
      <c r="F325" s="516"/>
      <c r="G325" s="517"/>
      <c r="I325" s="518">
        <f>SUM(I273:I324)</f>
        <v>2967722.5780000002</v>
      </c>
    </row>
    <row r="326" spans="1:9" ht="40.5">
      <c r="A326" s="491">
        <v>318</v>
      </c>
      <c r="B326" s="493">
        <v>6.29</v>
      </c>
      <c r="C326" s="494" t="s">
        <v>2549</v>
      </c>
      <c r="D326" s="464" t="s">
        <v>2198</v>
      </c>
      <c r="E326" s="491" t="s">
        <v>2199</v>
      </c>
      <c r="F326" s="491" t="s">
        <v>2550</v>
      </c>
      <c r="G326" s="507">
        <v>1318.35</v>
      </c>
      <c r="H326" s="467" t="s">
        <v>3</v>
      </c>
      <c r="I326" s="469">
        <f t="shared" ref="I326:I361" si="6">B326*G326</f>
        <v>8292.4215000000004</v>
      </c>
    </row>
    <row r="327" spans="1:9" ht="40.5">
      <c r="A327" s="491">
        <v>319</v>
      </c>
      <c r="B327" s="493">
        <v>7.26</v>
      </c>
      <c r="C327" s="494" t="s">
        <v>2339</v>
      </c>
      <c r="D327" s="464" t="s">
        <v>2198</v>
      </c>
      <c r="E327" s="491" t="s">
        <v>2199</v>
      </c>
      <c r="F327" s="491" t="s">
        <v>2271</v>
      </c>
      <c r="G327" s="507">
        <v>6579</v>
      </c>
      <c r="H327" s="467" t="s">
        <v>3</v>
      </c>
      <c r="I327" s="469">
        <f t="shared" si="6"/>
        <v>47763.54</v>
      </c>
    </row>
    <row r="328" spans="1:9" ht="94.5">
      <c r="A328" s="491">
        <v>320</v>
      </c>
      <c r="B328" s="493">
        <v>1.8</v>
      </c>
      <c r="C328" s="466" t="s">
        <v>2274</v>
      </c>
      <c r="D328" s="464" t="s">
        <v>2198</v>
      </c>
      <c r="E328" s="491" t="s">
        <v>2202</v>
      </c>
      <c r="F328" s="491" t="s">
        <v>2262</v>
      </c>
      <c r="G328" s="507">
        <v>2181</v>
      </c>
      <c r="H328" s="467" t="s">
        <v>4</v>
      </c>
      <c r="I328" s="469">
        <f t="shared" si="6"/>
        <v>3925.8</v>
      </c>
    </row>
    <row r="329" spans="1:9" ht="94.5">
      <c r="A329" s="491">
        <v>321</v>
      </c>
      <c r="B329" s="493">
        <v>1.8</v>
      </c>
      <c r="C329" s="466" t="s">
        <v>2204</v>
      </c>
      <c r="D329" s="464" t="s">
        <v>2198</v>
      </c>
      <c r="E329" s="491" t="s">
        <v>2202</v>
      </c>
      <c r="F329" s="491" t="s">
        <v>2264</v>
      </c>
      <c r="G329" s="507">
        <v>1293</v>
      </c>
      <c r="H329" s="467" t="s">
        <v>4</v>
      </c>
      <c r="I329" s="469">
        <f t="shared" si="6"/>
        <v>2327.4</v>
      </c>
    </row>
    <row r="330" spans="1:9" ht="162.75" customHeight="1">
      <c r="A330" s="491">
        <v>322</v>
      </c>
      <c r="B330" s="493">
        <v>1.8</v>
      </c>
      <c r="C330" s="466" t="s">
        <v>2203</v>
      </c>
      <c r="D330" s="464" t="s">
        <v>2198</v>
      </c>
      <c r="E330" s="491" t="s">
        <v>2199</v>
      </c>
      <c r="F330" s="491" t="s">
        <v>2263</v>
      </c>
      <c r="G330" s="507">
        <v>851</v>
      </c>
      <c r="H330" s="467" t="s">
        <v>4</v>
      </c>
      <c r="I330" s="469">
        <f t="shared" si="6"/>
        <v>1531.8</v>
      </c>
    </row>
    <row r="331" spans="1:9" ht="153" customHeight="1">
      <c r="A331" s="491">
        <v>323</v>
      </c>
      <c r="B331" s="493">
        <v>1.8</v>
      </c>
      <c r="C331" s="466" t="s">
        <v>2265</v>
      </c>
      <c r="D331" s="464" t="s">
        <v>2198</v>
      </c>
      <c r="E331" s="491" t="s">
        <v>2199</v>
      </c>
      <c r="F331" s="491" t="s">
        <v>2266</v>
      </c>
      <c r="G331" s="507">
        <v>482</v>
      </c>
      <c r="H331" s="467" t="s">
        <v>4</v>
      </c>
      <c r="I331" s="469">
        <f t="shared" si="6"/>
        <v>867.6</v>
      </c>
    </row>
    <row r="332" spans="1:9" ht="67.5">
      <c r="A332" s="491">
        <v>324</v>
      </c>
      <c r="B332" s="490">
        <v>2</v>
      </c>
      <c r="C332" s="494" t="s">
        <v>2268</v>
      </c>
      <c r="D332" s="464" t="s">
        <v>2198</v>
      </c>
      <c r="E332" s="491" t="s">
        <v>2199</v>
      </c>
      <c r="F332" s="491" t="s">
        <v>2269</v>
      </c>
      <c r="G332" s="507">
        <v>1952.61</v>
      </c>
      <c r="H332" s="467" t="s">
        <v>0</v>
      </c>
      <c r="I332" s="469">
        <f t="shared" si="6"/>
        <v>3905.22</v>
      </c>
    </row>
    <row r="333" spans="1:9" ht="65.25" customHeight="1">
      <c r="A333" s="491">
        <v>325</v>
      </c>
      <c r="B333" s="493">
        <v>895</v>
      </c>
      <c r="C333" s="466" t="s">
        <v>2318</v>
      </c>
      <c r="D333" s="464" t="s">
        <v>2198</v>
      </c>
      <c r="E333" s="491" t="s">
        <v>2199</v>
      </c>
      <c r="F333" s="491" t="s">
        <v>2319</v>
      </c>
      <c r="G333" s="507">
        <v>27</v>
      </c>
      <c r="H333" s="467" t="s">
        <v>6</v>
      </c>
      <c r="I333" s="469">
        <f t="shared" si="6"/>
        <v>24165</v>
      </c>
    </row>
    <row r="334" spans="1:9">
      <c r="A334" s="491">
        <v>326</v>
      </c>
      <c r="B334" s="490">
        <v>2</v>
      </c>
      <c r="C334" s="506" t="s">
        <v>2551</v>
      </c>
      <c r="D334" s="464" t="s">
        <v>2198</v>
      </c>
      <c r="E334" s="491" t="s">
        <v>2202</v>
      </c>
      <c r="F334" s="491" t="s">
        <v>2552</v>
      </c>
      <c r="G334" s="507">
        <v>3675</v>
      </c>
      <c r="H334" s="467" t="s">
        <v>0</v>
      </c>
      <c r="I334" s="469">
        <f t="shared" si="6"/>
        <v>7350</v>
      </c>
    </row>
    <row r="335" spans="1:9">
      <c r="A335" s="491">
        <v>327</v>
      </c>
      <c r="B335" s="490">
        <v>2</v>
      </c>
      <c r="C335" s="466" t="s">
        <v>109</v>
      </c>
      <c r="D335" s="464" t="s">
        <v>2198</v>
      </c>
      <c r="E335" s="491" t="s">
        <v>2199</v>
      </c>
      <c r="F335" s="491" t="s">
        <v>2323</v>
      </c>
      <c r="G335" s="507">
        <v>374.85</v>
      </c>
      <c r="H335" s="467" t="s">
        <v>0</v>
      </c>
      <c r="I335" s="469">
        <f t="shared" si="6"/>
        <v>749.7</v>
      </c>
    </row>
    <row r="336" spans="1:9" ht="27">
      <c r="A336" s="491">
        <v>328</v>
      </c>
      <c r="B336" s="490">
        <v>12</v>
      </c>
      <c r="C336" s="509" t="s">
        <v>2553</v>
      </c>
      <c r="D336" s="464" t="s">
        <v>2198</v>
      </c>
      <c r="E336" s="491" t="s">
        <v>2202</v>
      </c>
      <c r="F336" s="491" t="s">
        <v>2245</v>
      </c>
      <c r="G336" s="507">
        <v>2055</v>
      </c>
      <c r="H336" s="467" t="s">
        <v>7</v>
      </c>
      <c r="I336" s="469">
        <f t="shared" si="6"/>
        <v>24660</v>
      </c>
    </row>
    <row r="337" spans="1:9" ht="94.5">
      <c r="A337" s="491">
        <v>329</v>
      </c>
      <c r="B337" s="490">
        <v>32</v>
      </c>
      <c r="C337" s="494" t="s">
        <v>2302</v>
      </c>
      <c r="D337" s="464" t="s">
        <v>2198</v>
      </c>
      <c r="E337" s="491" t="s">
        <v>2199</v>
      </c>
      <c r="F337" s="491" t="s">
        <v>2303</v>
      </c>
      <c r="G337" s="507">
        <v>65</v>
      </c>
      <c r="H337" s="467" t="s">
        <v>12</v>
      </c>
      <c r="I337" s="469">
        <f t="shared" si="6"/>
        <v>2080</v>
      </c>
    </row>
    <row r="338" spans="1:9" ht="27">
      <c r="A338" s="491">
        <v>330</v>
      </c>
      <c r="B338" s="490">
        <v>5</v>
      </c>
      <c r="C338" s="466" t="s">
        <v>2306</v>
      </c>
      <c r="D338" s="464" t="s">
        <v>2198</v>
      </c>
      <c r="E338" s="491" t="s">
        <v>2202</v>
      </c>
      <c r="F338" s="491" t="s">
        <v>2307</v>
      </c>
      <c r="G338" s="507">
        <v>3486</v>
      </c>
      <c r="H338" s="467" t="s">
        <v>0</v>
      </c>
      <c r="I338" s="469">
        <f t="shared" si="6"/>
        <v>17430</v>
      </c>
    </row>
    <row r="339" spans="1:9" ht="54">
      <c r="A339" s="491">
        <v>331</v>
      </c>
      <c r="B339" s="490">
        <v>5</v>
      </c>
      <c r="C339" s="466" t="s">
        <v>2554</v>
      </c>
      <c r="D339" s="464" t="s">
        <v>2198</v>
      </c>
      <c r="E339" s="491" t="s">
        <v>2199</v>
      </c>
      <c r="F339" s="491" t="s">
        <v>2309</v>
      </c>
      <c r="G339" s="507">
        <v>1234.2</v>
      </c>
      <c r="H339" s="467" t="s">
        <v>0</v>
      </c>
      <c r="I339" s="469">
        <f t="shared" si="6"/>
        <v>6171</v>
      </c>
    </row>
    <row r="340" spans="1:9" ht="54">
      <c r="A340" s="491">
        <v>332</v>
      </c>
      <c r="B340" s="490">
        <v>5</v>
      </c>
      <c r="C340" s="466" t="s">
        <v>2555</v>
      </c>
      <c r="D340" s="464" t="s">
        <v>2198</v>
      </c>
      <c r="E340" s="491" t="s">
        <v>2199</v>
      </c>
      <c r="F340" s="491" t="s">
        <v>2311</v>
      </c>
      <c r="G340" s="507">
        <v>386</v>
      </c>
      <c r="H340" s="467" t="s">
        <v>0</v>
      </c>
      <c r="I340" s="469">
        <f t="shared" si="6"/>
        <v>1930</v>
      </c>
    </row>
    <row r="341" spans="1:9" ht="67.5">
      <c r="A341" s="491">
        <v>333</v>
      </c>
      <c r="B341" s="490">
        <v>6</v>
      </c>
      <c r="C341" s="494" t="s">
        <v>2556</v>
      </c>
      <c r="D341" s="464" t="s">
        <v>2198</v>
      </c>
      <c r="E341" s="491" t="s">
        <v>2199</v>
      </c>
      <c r="F341" s="491" t="s">
        <v>2251</v>
      </c>
      <c r="G341" s="507">
        <v>781</v>
      </c>
      <c r="H341" s="467" t="s">
        <v>0</v>
      </c>
      <c r="I341" s="469">
        <f t="shared" si="6"/>
        <v>4686</v>
      </c>
    </row>
    <row r="342" spans="1:9" ht="54">
      <c r="A342" s="491">
        <v>334</v>
      </c>
      <c r="B342" s="490">
        <v>200</v>
      </c>
      <c r="C342" s="494" t="s">
        <v>2557</v>
      </c>
      <c r="D342" s="464" t="s">
        <v>2198</v>
      </c>
      <c r="E342" s="491" t="s">
        <v>2199</v>
      </c>
      <c r="F342" s="491" t="s">
        <v>2558</v>
      </c>
      <c r="G342" s="507">
        <v>34.43</v>
      </c>
      <c r="H342" s="467" t="s">
        <v>0</v>
      </c>
      <c r="I342" s="469">
        <f t="shared" si="6"/>
        <v>6886</v>
      </c>
    </row>
    <row r="343" spans="1:9" ht="54">
      <c r="A343" s="491">
        <v>335</v>
      </c>
      <c r="B343" s="490">
        <v>1</v>
      </c>
      <c r="C343" s="494" t="s">
        <v>2559</v>
      </c>
      <c r="D343" s="464" t="s">
        <v>2198</v>
      </c>
      <c r="E343" s="491" t="s">
        <v>2199</v>
      </c>
      <c r="F343" s="491" t="s">
        <v>2560</v>
      </c>
      <c r="G343" s="507">
        <v>880</v>
      </c>
      <c r="H343" s="467" t="s">
        <v>7</v>
      </c>
      <c r="I343" s="469">
        <f t="shared" si="6"/>
        <v>880</v>
      </c>
    </row>
    <row r="344" spans="1:9" ht="27">
      <c r="A344" s="491">
        <v>336</v>
      </c>
      <c r="B344" s="490">
        <v>1</v>
      </c>
      <c r="C344" s="466" t="s">
        <v>2231</v>
      </c>
      <c r="D344" s="464" t="s">
        <v>2198</v>
      </c>
      <c r="E344" s="491" t="s">
        <v>2199</v>
      </c>
      <c r="F344" s="491" t="s">
        <v>2561</v>
      </c>
      <c r="G344" s="507">
        <v>12500</v>
      </c>
      <c r="H344" s="467" t="s">
        <v>0</v>
      </c>
      <c r="I344" s="469">
        <f t="shared" si="6"/>
        <v>12500</v>
      </c>
    </row>
    <row r="345" spans="1:9" ht="93.75" customHeight="1">
      <c r="A345" s="491">
        <v>337</v>
      </c>
      <c r="B345" s="493">
        <v>7.5</v>
      </c>
      <c r="C345" s="466" t="s">
        <v>2342</v>
      </c>
      <c r="D345" s="464" t="s">
        <v>2198</v>
      </c>
      <c r="E345" s="491" t="s">
        <v>2199</v>
      </c>
      <c r="F345" s="491" t="s">
        <v>2343</v>
      </c>
      <c r="G345" s="507">
        <v>2113</v>
      </c>
      <c r="H345" s="467" t="s">
        <v>3</v>
      </c>
      <c r="I345" s="469">
        <f t="shared" si="6"/>
        <v>15847.5</v>
      </c>
    </row>
    <row r="346" spans="1:9" ht="170.25" customHeight="1">
      <c r="A346" s="491">
        <v>338</v>
      </c>
      <c r="B346" s="490">
        <v>2</v>
      </c>
      <c r="C346" s="466" t="s">
        <v>2223</v>
      </c>
      <c r="D346" s="464" t="s">
        <v>2198</v>
      </c>
      <c r="E346" s="491" t="s">
        <v>2199</v>
      </c>
      <c r="F346" s="491" t="s">
        <v>2424</v>
      </c>
      <c r="G346" s="507">
        <v>142</v>
      </c>
      <c r="H346" s="467" t="s">
        <v>0</v>
      </c>
      <c r="I346" s="469">
        <f t="shared" si="6"/>
        <v>284</v>
      </c>
    </row>
    <row r="347" spans="1:9">
      <c r="A347" s="491">
        <v>339</v>
      </c>
      <c r="B347" s="490">
        <v>1</v>
      </c>
      <c r="C347" s="494" t="s">
        <v>522</v>
      </c>
      <c r="D347" s="464" t="s">
        <v>2198</v>
      </c>
      <c r="E347" s="491" t="s">
        <v>2199</v>
      </c>
      <c r="F347" s="491" t="s">
        <v>2562</v>
      </c>
      <c r="G347" s="507">
        <v>1024</v>
      </c>
      <c r="H347" s="467" t="s">
        <v>0</v>
      </c>
      <c r="I347" s="469">
        <f t="shared" si="6"/>
        <v>1024</v>
      </c>
    </row>
    <row r="348" spans="1:9">
      <c r="A348" s="491">
        <v>340</v>
      </c>
      <c r="B348" s="490">
        <v>1</v>
      </c>
      <c r="C348" s="494" t="s">
        <v>800</v>
      </c>
      <c r="D348" s="464" t="s">
        <v>2198</v>
      </c>
      <c r="E348" s="491" t="s">
        <v>2199</v>
      </c>
      <c r="F348" s="491" t="s">
        <v>2563</v>
      </c>
      <c r="G348" s="507">
        <v>1044.48</v>
      </c>
      <c r="H348" s="467" t="s">
        <v>0</v>
      </c>
      <c r="I348" s="469">
        <f t="shared" si="6"/>
        <v>1044.48</v>
      </c>
    </row>
    <row r="349" spans="1:9" ht="81">
      <c r="A349" s="491">
        <v>341</v>
      </c>
      <c r="B349" s="490">
        <v>1</v>
      </c>
      <c r="C349" s="494" t="s">
        <v>2564</v>
      </c>
      <c r="D349" s="464" t="s">
        <v>2198</v>
      </c>
      <c r="E349" s="491" t="s">
        <v>2199</v>
      </c>
      <c r="F349" s="491" t="s">
        <v>2565</v>
      </c>
      <c r="G349" s="507">
        <v>2720.34</v>
      </c>
      <c r="H349" s="467" t="s">
        <v>0</v>
      </c>
      <c r="I349" s="469">
        <f t="shared" si="6"/>
        <v>2720.34</v>
      </c>
    </row>
    <row r="350" spans="1:9" ht="40.5">
      <c r="A350" s="491">
        <v>342</v>
      </c>
      <c r="B350" s="490">
        <v>2</v>
      </c>
      <c r="C350" s="466" t="s">
        <v>2566</v>
      </c>
      <c r="D350" s="464" t="s">
        <v>2198</v>
      </c>
      <c r="E350" s="491" t="s">
        <v>2199</v>
      </c>
      <c r="F350" s="491" t="s">
        <v>2476</v>
      </c>
      <c r="G350" s="507">
        <v>4500</v>
      </c>
      <c r="H350" s="467" t="s">
        <v>0</v>
      </c>
      <c r="I350" s="469">
        <f t="shared" si="6"/>
        <v>9000</v>
      </c>
    </row>
    <row r="351" spans="1:9" ht="54">
      <c r="A351" s="491">
        <v>343</v>
      </c>
      <c r="B351" s="490">
        <v>2</v>
      </c>
      <c r="C351" s="494" t="s">
        <v>2567</v>
      </c>
      <c r="D351" s="464" t="s">
        <v>2198</v>
      </c>
      <c r="E351" s="491" t="s">
        <v>2199</v>
      </c>
      <c r="F351" s="491" t="s">
        <v>2568</v>
      </c>
      <c r="G351" s="507">
        <v>842.78</v>
      </c>
      <c r="H351" s="467" t="s">
        <v>0</v>
      </c>
      <c r="I351" s="469">
        <f t="shared" si="6"/>
        <v>1685.56</v>
      </c>
    </row>
    <row r="352" spans="1:9">
      <c r="A352" s="491">
        <v>344</v>
      </c>
      <c r="B352" s="490">
        <v>54</v>
      </c>
      <c r="C352" s="494" t="s">
        <v>31</v>
      </c>
      <c r="D352" s="464" t="s">
        <v>2198</v>
      </c>
      <c r="E352" s="491" t="s">
        <v>2199</v>
      </c>
      <c r="F352" s="491" t="s">
        <v>2256</v>
      </c>
      <c r="G352" s="507">
        <v>65</v>
      </c>
      <c r="H352" s="467" t="s">
        <v>0</v>
      </c>
      <c r="I352" s="469">
        <f t="shared" si="6"/>
        <v>3510</v>
      </c>
    </row>
    <row r="353" spans="1:9" ht="40.5">
      <c r="A353" s="491">
        <v>345</v>
      </c>
      <c r="B353" s="493">
        <v>20</v>
      </c>
      <c r="C353" s="494" t="s">
        <v>2569</v>
      </c>
      <c r="D353" s="464" t="s">
        <v>2198</v>
      </c>
      <c r="E353" s="491" t="s">
        <v>2199</v>
      </c>
      <c r="F353" s="491" t="s">
        <v>2253</v>
      </c>
      <c r="G353" s="507">
        <v>327.68</v>
      </c>
      <c r="H353" s="467" t="s">
        <v>6</v>
      </c>
      <c r="I353" s="469">
        <f t="shared" si="6"/>
        <v>6553.6</v>
      </c>
    </row>
    <row r="354" spans="1:9" ht="40.5">
      <c r="A354" s="491">
        <v>346</v>
      </c>
      <c r="B354" s="490">
        <v>45</v>
      </c>
      <c r="C354" s="494" t="s">
        <v>2570</v>
      </c>
      <c r="D354" s="464" t="s">
        <v>2198</v>
      </c>
      <c r="E354" s="491" t="s">
        <v>2199</v>
      </c>
      <c r="F354" s="491" t="s">
        <v>2494</v>
      </c>
      <c r="G354" s="507">
        <v>15</v>
      </c>
      <c r="H354" s="467" t="s">
        <v>0</v>
      </c>
      <c r="I354" s="469">
        <f t="shared" si="6"/>
        <v>675</v>
      </c>
    </row>
    <row r="355" spans="1:9" ht="40.5">
      <c r="A355" s="491">
        <v>347</v>
      </c>
      <c r="B355" s="493">
        <v>1.88</v>
      </c>
      <c r="C355" s="494" t="s">
        <v>2339</v>
      </c>
      <c r="D355" s="464" t="s">
        <v>2198</v>
      </c>
      <c r="E355" s="491" t="s">
        <v>2199</v>
      </c>
      <c r="F355" s="491" t="s">
        <v>2271</v>
      </c>
      <c r="G355" s="507">
        <v>6579</v>
      </c>
      <c r="H355" s="467" t="s">
        <v>3</v>
      </c>
      <c r="I355" s="469">
        <f t="shared" si="6"/>
        <v>12368.519999999999</v>
      </c>
    </row>
    <row r="356" spans="1:9" ht="67.5">
      <c r="A356" s="491">
        <v>348</v>
      </c>
      <c r="B356" s="493">
        <v>0.8</v>
      </c>
      <c r="C356" s="494" t="s">
        <v>2571</v>
      </c>
      <c r="D356" s="464" t="s">
        <v>2198</v>
      </c>
      <c r="E356" s="491" t="s">
        <v>2199</v>
      </c>
      <c r="F356" s="491" t="s">
        <v>2572</v>
      </c>
      <c r="G356" s="507">
        <v>3426</v>
      </c>
      <c r="H356" s="467" t="s">
        <v>4</v>
      </c>
      <c r="I356" s="469">
        <f t="shared" si="6"/>
        <v>2740.8</v>
      </c>
    </row>
    <row r="357" spans="1:9">
      <c r="A357" s="491">
        <v>349</v>
      </c>
      <c r="B357" s="493">
        <v>1000</v>
      </c>
      <c r="C357" s="494" t="s">
        <v>714</v>
      </c>
      <c r="D357" s="464" t="s">
        <v>2198</v>
      </c>
      <c r="E357" s="491" t="s">
        <v>2202</v>
      </c>
      <c r="F357" s="491" t="s">
        <v>234</v>
      </c>
      <c r="G357" s="507">
        <v>59.25</v>
      </c>
      <c r="H357" s="467" t="s">
        <v>5</v>
      </c>
      <c r="I357" s="469">
        <f t="shared" si="6"/>
        <v>59250</v>
      </c>
    </row>
    <row r="358" spans="1:9">
      <c r="A358" s="491">
        <v>350</v>
      </c>
      <c r="B358" s="493">
        <v>150</v>
      </c>
      <c r="C358" s="494" t="s">
        <v>720</v>
      </c>
      <c r="D358" s="464" t="s">
        <v>2198</v>
      </c>
      <c r="E358" s="491" t="s">
        <v>2202</v>
      </c>
      <c r="F358" s="491" t="s">
        <v>247</v>
      </c>
      <c r="G358" s="507">
        <v>56.42</v>
      </c>
      <c r="H358" s="467" t="s">
        <v>5</v>
      </c>
      <c r="I358" s="469">
        <f t="shared" si="6"/>
        <v>8463</v>
      </c>
    </row>
    <row r="359" spans="1:9">
      <c r="A359" s="491">
        <v>351</v>
      </c>
      <c r="B359" s="493">
        <v>90</v>
      </c>
      <c r="C359" s="494" t="s">
        <v>722</v>
      </c>
      <c r="D359" s="464" t="s">
        <v>2198</v>
      </c>
      <c r="E359" s="491" t="s">
        <v>2202</v>
      </c>
      <c r="F359" s="491" t="s">
        <v>248</v>
      </c>
      <c r="G359" s="507">
        <v>56.5</v>
      </c>
      <c r="H359" s="467" t="s">
        <v>5</v>
      </c>
      <c r="I359" s="469">
        <f t="shared" si="6"/>
        <v>5085</v>
      </c>
    </row>
    <row r="360" spans="1:9">
      <c r="A360" s="491">
        <v>352</v>
      </c>
      <c r="B360" s="493">
        <v>800</v>
      </c>
      <c r="C360" s="494" t="s">
        <v>718</v>
      </c>
      <c r="D360" s="464" t="s">
        <v>2198</v>
      </c>
      <c r="E360" s="491" t="s">
        <v>2202</v>
      </c>
      <c r="F360" s="491" t="s">
        <v>236</v>
      </c>
      <c r="G360" s="507">
        <v>57.45</v>
      </c>
      <c r="H360" s="467" t="s">
        <v>259</v>
      </c>
      <c r="I360" s="469">
        <f t="shared" si="6"/>
        <v>45960</v>
      </c>
    </row>
    <row r="361" spans="1:9">
      <c r="A361" s="491">
        <v>353</v>
      </c>
      <c r="B361" s="493">
        <v>2</v>
      </c>
      <c r="C361" s="494" t="s">
        <v>724</v>
      </c>
      <c r="D361" s="464" t="s">
        <v>2198</v>
      </c>
      <c r="E361" s="491" t="s">
        <v>2202</v>
      </c>
      <c r="F361" s="491" t="s">
        <v>237</v>
      </c>
      <c r="G361" s="510">
        <v>40658.78</v>
      </c>
      <c r="H361" s="467" t="s">
        <v>0</v>
      </c>
      <c r="I361" s="469">
        <f t="shared" si="6"/>
        <v>81317.56</v>
      </c>
    </row>
    <row r="362" spans="1:9" ht="15">
      <c r="A362" s="491"/>
      <c r="B362" s="491"/>
      <c r="C362" s="506"/>
      <c r="D362" s="491"/>
      <c r="E362" s="491"/>
      <c r="F362" s="491"/>
      <c r="G362" s="507"/>
      <c r="H362" s="491"/>
      <c r="I362" s="519">
        <f>SUM(I326:I361)</f>
        <v>435630.84149999998</v>
      </c>
    </row>
    <row r="363" spans="1:9" ht="54">
      <c r="A363" s="491">
        <v>354</v>
      </c>
      <c r="B363" s="490">
        <v>16</v>
      </c>
      <c r="C363" s="466" t="s">
        <v>2573</v>
      </c>
      <c r="D363" s="464" t="s">
        <v>2198</v>
      </c>
      <c r="E363" s="491" t="s">
        <v>2199</v>
      </c>
      <c r="F363" s="491" t="s">
        <v>2574</v>
      </c>
      <c r="G363" s="507">
        <v>1326</v>
      </c>
      <c r="H363" s="467" t="s">
        <v>0</v>
      </c>
      <c r="I363" s="469">
        <f t="shared" ref="I363:I403" si="7">B363*G363</f>
        <v>21216</v>
      </c>
    </row>
    <row r="364" spans="1:9" ht="94.5">
      <c r="A364" s="491">
        <v>355</v>
      </c>
      <c r="B364" s="493">
        <v>8</v>
      </c>
      <c r="C364" s="466" t="s">
        <v>2274</v>
      </c>
      <c r="D364" s="464" t="s">
        <v>2198</v>
      </c>
      <c r="E364" s="491" t="s">
        <v>2202</v>
      </c>
      <c r="F364" s="491" t="s">
        <v>2262</v>
      </c>
      <c r="G364" s="507">
        <v>2181</v>
      </c>
      <c r="H364" s="467" t="s">
        <v>4</v>
      </c>
      <c r="I364" s="469">
        <f t="shared" si="7"/>
        <v>17448</v>
      </c>
    </row>
    <row r="365" spans="1:9" ht="156.75" customHeight="1">
      <c r="A365" s="491">
        <v>356</v>
      </c>
      <c r="B365" s="493">
        <v>8</v>
      </c>
      <c r="C365" s="466" t="s">
        <v>2203</v>
      </c>
      <c r="D365" s="464" t="s">
        <v>2198</v>
      </c>
      <c r="E365" s="491" t="s">
        <v>2199</v>
      </c>
      <c r="F365" s="491" t="s">
        <v>2263</v>
      </c>
      <c r="G365" s="507">
        <v>851</v>
      </c>
      <c r="H365" s="467" t="s">
        <v>4</v>
      </c>
      <c r="I365" s="469">
        <f t="shared" si="7"/>
        <v>6808</v>
      </c>
    </row>
    <row r="366" spans="1:9" ht="94.5">
      <c r="A366" s="491">
        <v>357</v>
      </c>
      <c r="B366" s="493">
        <v>8</v>
      </c>
      <c r="C366" s="466" t="s">
        <v>2204</v>
      </c>
      <c r="D366" s="464" t="s">
        <v>2198</v>
      </c>
      <c r="E366" s="491" t="s">
        <v>2202</v>
      </c>
      <c r="F366" s="491" t="s">
        <v>2264</v>
      </c>
      <c r="G366" s="507">
        <v>1293</v>
      </c>
      <c r="H366" s="467" t="s">
        <v>4</v>
      </c>
      <c r="I366" s="469">
        <f t="shared" si="7"/>
        <v>10344</v>
      </c>
    </row>
    <row r="367" spans="1:9" ht="108">
      <c r="A367" s="491">
        <v>358</v>
      </c>
      <c r="B367" s="493">
        <v>8</v>
      </c>
      <c r="C367" s="466" t="s">
        <v>2265</v>
      </c>
      <c r="D367" s="464" t="s">
        <v>2198</v>
      </c>
      <c r="E367" s="491" t="s">
        <v>2199</v>
      </c>
      <c r="F367" s="491" t="s">
        <v>2266</v>
      </c>
      <c r="G367" s="507">
        <v>482</v>
      </c>
      <c r="H367" s="467" t="s">
        <v>4</v>
      </c>
      <c r="I367" s="469">
        <f t="shared" si="7"/>
        <v>3856</v>
      </c>
    </row>
    <row r="368" spans="1:9" ht="40.5">
      <c r="A368" s="491">
        <v>359</v>
      </c>
      <c r="B368" s="493">
        <v>10.584</v>
      </c>
      <c r="C368" s="494" t="s">
        <v>2339</v>
      </c>
      <c r="D368" s="464" t="s">
        <v>2198</v>
      </c>
      <c r="E368" s="491" t="s">
        <v>2199</v>
      </c>
      <c r="F368" s="491" t="s">
        <v>2271</v>
      </c>
      <c r="G368" s="507">
        <v>6579</v>
      </c>
      <c r="H368" s="467" t="s">
        <v>3</v>
      </c>
      <c r="I368" s="469">
        <f t="shared" si="7"/>
        <v>69632.135999999999</v>
      </c>
    </row>
    <row r="369" spans="1:9">
      <c r="A369" s="491">
        <v>360</v>
      </c>
      <c r="B369" s="493">
        <v>9.24</v>
      </c>
      <c r="C369" s="466" t="s">
        <v>81</v>
      </c>
      <c r="D369" s="464" t="s">
        <v>2198</v>
      </c>
      <c r="E369" s="491" t="s">
        <v>2199</v>
      </c>
      <c r="F369" s="491" t="s">
        <v>2272</v>
      </c>
      <c r="G369" s="507">
        <v>373</v>
      </c>
      <c r="H369" s="467" t="s">
        <v>57</v>
      </c>
      <c r="I369" s="469">
        <f t="shared" si="7"/>
        <v>3446.52</v>
      </c>
    </row>
    <row r="370" spans="1:9" ht="54">
      <c r="A370" s="491">
        <v>361</v>
      </c>
      <c r="B370" s="490">
        <v>32</v>
      </c>
      <c r="C370" s="466" t="s">
        <v>2216</v>
      </c>
      <c r="D370" s="464" t="s">
        <v>2198</v>
      </c>
      <c r="E370" s="491" t="s">
        <v>2199</v>
      </c>
      <c r="F370" s="491" t="s">
        <v>2273</v>
      </c>
      <c r="G370" s="507">
        <v>48</v>
      </c>
      <c r="H370" s="467" t="s">
        <v>0</v>
      </c>
      <c r="I370" s="469">
        <f t="shared" si="7"/>
        <v>1536</v>
      </c>
    </row>
    <row r="371" spans="1:9" ht="94.5">
      <c r="A371" s="491">
        <v>362</v>
      </c>
      <c r="B371" s="493">
        <v>2.52</v>
      </c>
      <c r="C371" s="466" t="s">
        <v>2274</v>
      </c>
      <c r="D371" s="464" t="s">
        <v>2198</v>
      </c>
      <c r="E371" s="491" t="s">
        <v>2202</v>
      </c>
      <c r="F371" s="491" t="s">
        <v>2262</v>
      </c>
      <c r="G371" s="507">
        <v>2181</v>
      </c>
      <c r="H371" s="467" t="s">
        <v>4</v>
      </c>
      <c r="I371" s="469">
        <f t="shared" si="7"/>
        <v>5496.12</v>
      </c>
    </row>
    <row r="372" spans="1:9" ht="156.75" customHeight="1">
      <c r="A372" s="491">
        <v>363</v>
      </c>
      <c r="B372" s="493">
        <v>2.52</v>
      </c>
      <c r="C372" s="466" t="s">
        <v>2203</v>
      </c>
      <c r="D372" s="464" t="s">
        <v>2198</v>
      </c>
      <c r="E372" s="491" t="s">
        <v>2199</v>
      </c>
      <c r="F372" s="491" t="s">
        <v>2263</v>
      </c>
      <c r="G372" s="507">
        <v>851</v>
      </c>
      <c r="H372" s="467" t="s">
        <v>4</v>
      </c>
      <c r="I372" s="469">
        <f t="shared" si="7"/>
        <v>2144.52</v>
      </c>
    </row>
    <row r="373" spans="1:9" ht="94.5">
      <c r="A373" s="491">
        <v>364</v>
      </c>
      <c r="B373" s="493">
        <v>2.52</v>
      </c>
      <c r="C373" s="466" t="s">
        <v>2204</v>
      </c>
      <c r="D373" s="464" t="s">
        <v>2198</v>
      </c>
      <c r="E373" s="491" t="s">
        <v>2202</v>
      </c>
      <c r="F373" s="491" t="s">
        <v>2264</v>
      </c>
      <c r="G373" s="507">
        <v>1293</v>
      </c>
      <c r="H373" s="467" t="s">
        <v>4</v>
      </c>
      <c r="I373" s="469">
        <f t="shared" si="7"/>
        <v>3258.36</v>
      </c>
    </row>
    <row r="374" spans="1:9" ht="162" customHeight="1">
      <c r="A374" s="491">
        <v>365</v>
      </c>
      <c r="B374" s="493">
        <v>2.52</v>
      </c>
      <c r="C374" s="466" t="s">
        <v>2265</v>
      </c>
      <c r="D374" s="464" t="s">
        <v>2198</v>
      </c>
      <c r="E374" s="491" t="s">
        <v>2199</v>
      </c>
      <c r="F374" s="491" t="s">
        <v>2266</v>
      </c>
      <c r="G374" s="507">
        <v>482</v>
      </c>
      <c r="H374" s="467" t="s">
        <v>4</v>
      </c>
      <c r="I374" s="469">
        <f t="shared" si="7"/>
        <v>1214.6400000000001</v>
      </c>
    </row>
    <row r="375" spans="1:9">
      <c r="A375" s="491">
        <v>366</v>
      </c>
      <c r="B375" s="490">
        <v>2</v>
      </c>
      <c r="C375" s="494" t="s">
        <v>773</v>
      </c>
      <c r="D375" s="464" t="s">
        <v>2198</v>
      </c>
      <c r="E375" s="491" t="s">
        <v>2199</v>
      </c>
      <c r="F375" s="491" t="s">
        <v>2442</v>
      </c>
      <c r="G375" s="507">
        <v>1024</v>
      </c>
      <c r="H375" s="467" t="s">
        <v>60</v>
      </c>
      <c r="I375" s="469">
        <f t="shared" si="7"/>
        <v>2048</v>
      </c>
    </row>
    <row r="376" spans="1:9">
      <c r="A376" s="491">
        <v>367</v>
      </c>
      <c r="B376" s="490">
        <v>2</v>
      </c>
      <c r="C376" s="494" t="s">
        <v>2443</v>
      </c>
      <c r="D376" s="464" t="s">
        <v>2198</v>
      </c>
      <c r="E376" s="491" t="s">
        <v>2199</v>
      </c>
      <c r="F376" s="491" t="s">
        <v>2444</v>
      </c>
      <c r="G376" s="507">
        <v>1024</v>
      </c>
      <c r="H376" s="467" t="s">
        <v>60</v>
      </c>
      <c r="I376" s="469">
        <f t="shared" si="7"/>
        <v>2048</v>
      </c>
    </row>
    <row r="377" spans="1:9" ht="94.5">
      <c r="A377" s="491">
        <v>368</v>
      </c>
      <c r="B377" s="490">
        <v>1</v>
      </c>
      <c r="C377" s="494" t="s">
        <v>2445</v>
      </c>
      <c r="D377" s="464" t="s">
        <v>2198</v>
      </c>
      <c r="E377" s="491" t="s">
        <v>2199</v>
      </c>
      <c r="F377" s="491" t="s">
        <v>2446</v>
      </c>
      <c r="G377" s="507">
        <v>21423</v>
      </c>
      <c r="H377" s="467" t="s">
        <v>0</v>
      </c>
      <c r="I377" s="469">
        <f t="shared" si="7"/>
        <v>21423</v>
      </c>
    </row>
    <row r="378" spans="1:9" ht="282" customHeight="1">
      <c r="A378" s="491">
        <v>369</v>
      </c>
      <c r="B378" s="493">
        <v>350</v>
      </c>
      <c r="C378" s="494" t="s">
        <v>2447</v>
      </c>
      <c r="D378" s="464" t="s">
        <v>2198</v>
      </c>
      <c r="E378" s="491" t="s">
        <v>2199</v>
      </c>
      <c r="F378" s="491" t="s">
        <v>2448</v>
      </c>
      <c r="G378" s="507">
        <v>135.66</v>
      </c>
      <c r="H378" s="467" t="s">
        <v>6</v>
      </c>
      <c r="I378" s="469">
        <f t="shared" si="7"/>
        <v>47481</v>
      </c>
    </row>
    <row r="379" spans="1:9" ht="272.25" customHeight="1">
      <c r="A379" s="491">
        <v>370</v>
      </c>
      <c r="B379" s="493">
        <v>175</v>
      </c>
      <c r="C379" s="509" t="s">
        <v>2449</v>
      </c>
      <c r="D379" s="464" t="s">
        <v>2198</v>
      </c>
      <c r="E379" s="491" t="s">
        <v>2199</v>
      </c>
      <c r="F379" s="491" t="s">
        <v>2450</v>
      </c>
      <c r="G379" s="507">
        <v>1388.84</v>
      </c>
      <c r="H379" s="467" t="s">
        <v>6</v>
      </c>
      <c r="I379" s="469">
        <f t="shared" si="7"/>
        <v>243047</v>
      </c>
    </row>
    <row r="380" spans="1:9" ht="67.5">
      <c r="A380" s="491">
        <v>371</v>
      </c>
      <c r="B380" s="490">
        <v>14</v>
      </c>
      <c r="C380" s="494" t="s">
        <v>2453</v>
      </c>
      <c r="D380" s="464" t="s">
        <v>2198</v>
      </c>
      <c r="E380" s="491" t="s">
        <v>2199</v>
      </c>
      <c r="F380" s="491" t="s">
        <v>2454</v>
      </c>
      <c r="G380" s="507">
        <v>2764.76</v>
      </c>
      <c r="H380" s="467" t="s">
        <v>0</v>
      </c>
      <c r="I380" s="469">
        <f t="shared" si="7"/>
        <v>38706.639999999999</v>
      </c>
    </row>
    <row r="381" spans="1:9">
      <c r="A381" s="491">
        <v>372</v>
      </c>
      <c r="B381" s="490">
        <v>1</v>
      </c>
      <c r="C381" s="494" t="s">
        <v>2433</v>
      </c>
      <c r="D381" s="464" t="s">
        <v>2198</v>
      </c>
      <c r="E381" s="491" t="s">
        <v>2199</v>
      </c>
      <c r="F381" s="491" t="s">
        <v>2434</v>
      </c>
      <c r="G381" s="507">
        <v>202</v>
      </c>
      <c r="H381" s="467" t="s">
        <v>0</v>
      </c>
      <c r="I381" s="469">
        <f t="shared" si="7"/>
        <v>202</v>
      </c>
    </row>
    <row r="382" spans="1:9">
      <c r="A382" s="491">
        <v>373</v>
      </c>
      <c r="B382" s="490">
        <v>1</v>
      </c>
      <c r="C382" s="494" t="s">
        <v>956</v>
      </c>
      <c r="D382" s="464" t="s">
        <v>2198</v>
      </c>
      <c r="E382" s="491" t="s">
        <v>2199</v>
      </c>
      <c r="F382" s="491" t="s">
        <v>2435</v>
      </c>
      <c r="G382" s="507">
        <v>100</v>
      </c>
      <c r="H382" s="467" t="s">
        <v>0</v>
      </c>
      <c r="I382" s="469">
        <f t="shared" si="7"/>
        <v>100</v>
      </c>
    </row>
    <row r="383" spans="1:9" ht="40.5">
      <c r="A383" s="491">
        <v>374</v>
      </c>
      <c r="B383" s="493">
        <v>50</v>
      </c>
      <c r="C383" s="466" t="s">
        <v>2252</v>
      </c>
      <c r="D383" s="464" t="s">
        <v>2198</v>
      </c>
      <c r="E383" s="491" t="s">
        <v>2199</v>
      </c>
      <c r="F383" s="491" t="s">
        <v>2253</v>
      </c>
      <c r="G383" s="507">
        <v>327.68</v>
      </c>
      <c r="H383" s="467" t="s">
        <v>6</v>
      </c>
      <c r="I383" s="469">
        <f t="shared" si="7"/>
        <v>16384</v>
      </c>
    </row>
    <row r="384" spans="1:9">
      <c r="A384" s="491">
        <v>375</v>
      </c>
      <c r="B384" s="490">
        <v>60</v>
      </c>
      <c r="C384" s="466" t="s">
        <v>2575</v>
      </c>
      <c r="D384" s="464" t="s">
        <v>2198</v>
      </c>
      <c r="E384" s="491" t="s">
        <v>2199</v>
      </c>
      <c r="F384" s="491" t="s">
        <v>2576</v>
      </c>
      <c r="G384" s="507">
        <v>64</v>
      </c>
      <c r="H384" s="467" t="s">
        <v>0</v>
      </c>
      <c r="I384" s="469">
        <f t="shared" si="7"/>
        <v>3840</v>
      </c>
    </row>
    <row r="385" spans="1:9" ht="179.25" customHeight="1">
      <c r="A385" s="491">
        <v>376</v>
      </c>
      <c r="B385" s="490">
        <v>10</v>
      </c>
      <c r="C385" s="466" t="s">
        <v>2223</v>
      </c>
      <c r="D385" s="464" t="s">
        <v>2198</v>
      </c>
      <c r="E385" s="491" t="s">
        <v>2199</v>
      </c>
      <c r="F385" s="491" t="s">
        <v>2424</v>
      </c>
      <c r="G385" s="507">
        <v>142</v>
      </c>
      <c r="H385" s="467" t="s">
        <v>0</v>
      </c>
      <c r="I385" s="469">
        <f t="shared" si="7"/>
        <v>1420</v>
      </c>
    </row>
    <row r="386" spans="1:9" ht="27">
      <c r="A386" s="491">
        <v>377</v>
      </c>
      <c r="B386" s="490">
        <v>10</v>
      </c>
      <c r="C386" s="466" t="s">
        <v>2224</v>
      </c>
      <c r="D386" s="464" t="s">
        <v>2198</v>
      </c>
      <c r="E386" s="491" t="s">
        <v>2199</v>
      </c>
      <c r="F386" s="491" t="s">
        <v>2425</v>
      </c>
      <c r="G386" s="507">
        <v>146.63</v>
      </c>
      <c r="H386" s="467" t="s">
        <v>0</v>
      </c>
      <c r="I386" s="469">
        <f t="shared" si="7"/>
        <v>1466.3</v>
      </c>
    </row>
    <row r="387" spans="1:9" ht="40.5">
      <c r="A387" s="491">
        <v>378</v>
      </c>
      <c r="B387" s="490">
        <v>10</v>
      </c>
      <c r="C387" s="466" t="s">
        <v>2566</v>
      </c>
      <c r="D387" s="464" t="s">
        <v>2198</v>
      </c>
      <c r="E387" s="491" t="s">
        <v>2199</v>
      </c>
      <c r="F387" s="491" t="s">
        <v>2476</v>
      </c>
      <c r="G387" s="507">
        <v>4500</v>
      </c>
      <c r="H387" s="467" t="s">
        <v>0</v>
      </c>
      <c r="I387" s="469">
        <f t="shared" si="7"/>
        <v>45000</v>
      </c>
    </row>
    <row r="388" spans="1:9" ht="54">
      <c r="A388" s="491">
        <v>379</v>
      </c>
      <c r="B388" s="490">
        <v>18</v>
      </c>
      <c r="C388" s="466" t="s">
        <v>2246</v>
      </c>
      <c r="D388" s="464" t="s">
        <v>2198</v>
      </c>
      <c r="E388" s="491" t="s">
        <v>2202</v>
      </c>
      <c r="F388" s="491" t="s">
        <v>2247</v>
      </c>
      <c r="G388" s="507">
        <v>294</v>
      </c>
      <c r="H388" s="467" t="s">
        <v>0</v>
      </c>
      <c r="I388" s="469">
        <f t="shared" si="7"/>
        <v>5292</v>
      </c>
    </row>
    <row r="389" spans="1:9" ht="40.5">
      <c r="A389" s="491">
        <v>380</v>
      </c>
      <c r="B389" s="493">
        <v>42</v>
      </c>
      <c r="C389" s="466" t="s">
        <v>2471</v>
      </c>
      <c r="D389" s="464" t="s">
        <v>2198</v>
      </c>
      <c r="E389" s="491" t="s">
        <v>2202</v>
      </c>
      <c r="F389" s="491" t="s">
        <v>2472</v>
      </c>
      <c r="G389" s="507">
        <v>1044</v>
      </c>
      <c r="H389" s="467" t="s">
        <v>6</v>
      </c>
      <c r="I389" s="469">
        <f t="shared" si="7"/>
        <v>43848</v>
      </c>
    </row>
    <row r="390" spans="1:9" ht="81">
      <c r="A390" s="491">
        <v>381</v>
      </c>
      <c r="B390" s="490">
        <v>16</v>
      </c>
      <c r="C390" s="466" t="s">
        <v>2477</v>
      </c>
      <c r="D390" s="464" t="s">
        <v>2198</v>
      </c>
      <c r="E390" s="491" t="s">
        <v>2199</v>
      </c>
      <c r="F390" s="491" t="s">
        <v>2478</v>
      </c>
      <c r="G390" s="507">
        <v>512.54999999999995</v>
      </c>
      <c r="H390" s="467" t="s">
        <v>0</v>
      </c>
      <c r="I390" s="469">
        <f t="shared" si="7"/>
        <v>8200.7999999999993</v>
      </c>
    </row>
    <row r="391" spans="1:9" ht="81">
      <c r="A391" s="491">
        <v>382</v>
      </c>
      <c r="B391" s="490">
        <v>8</v>
      </c>
      <c r="C391" s="509" t="s">
        <v>2577</v>
      </c>
      <c r="D391" s="464" t="s">
        <v>2198</v>
      </c>
      <c r="E391" s="491" t="s">
        <v>2199</v>
      </c>
      <c r="F391" s="144" t="s">
        <v>921</v>
      </c>
      <c r="G391" s="507">
        <v>2643.83</v>
      </c>
      <c r="H391" s="467" t="s">
        <v>0</v>
      </c>
      <c r="I391" s="469">
        <f t="shared" si="7"/>
        <v>21150.639999999999</v>
      </c>
    </row>
    <row r="392" spans="1:9" ht="105.75" customHeight="1">
      <c r="A392" s="491">
        <v>383</v>
      </c>
      <c r="B392" s="490">
        <v>4</v>
      </c>
      <c r="C392" s="466" t="s">
        <v>2479</v>
      </c>
      <c r="D392" s="464" t="s">
        <v>2198</v>
      </c>
      <c r="E392" s="491" t="s">
        <v>2199</v>
      </c>
      <c r="F392" s="491" t="s">
        <v>2480</v>
      </c>
      <c r="G392" s="507">
        <v>5670</v>
      </c>
      <c r="H392" s="467" t="s">
        <v>7</v>
      </c>
      <c r="I392" s="469">
        <f t="shared" si="7"/>
        <v>22680</v>
      </c>
    </row>
    <row r="393" spans="1:9" ht="40.5">
      <c r="A393" s="491">
        <v>384</v>
      </c>
      <c r="B393" s="493">
        <v>0.496</v>
      </c>
      <c r="C393" s="466" t="s">
        <v>2578</v>
      </c>
      <c r="D393" s="464" t="s">
        <v>2198</v>
      </c>
      <c r="E393" s="491" t="s">
        <v>2199</v>
      </c>
      <c r="F393" s="491" t="s">
        <v>2579</v>
      </c>
      <c r="G393" s="507">
        <v>3893</v>
      </c>
      <c r="H393" s="467" t="s">
        <v>3</v>
      </c>
      <c r="I393" s="469">
        <f t="shared" si="7"/>
        <v>1930.9279999999999</v>
      </c>
    </row>
    <row r="394" spans="1:9" ht="40.5">
      <c r="A394" s="491">
        <v>385</v>
      </c>
      <c r="B394" s="490">
        <v>8</v>
      </c>
      <c r="C394" s="466" t="s">
        <v>2483</v>
      </c>
      <c r="D394" s="464" t="s">
        <v>2198</v>
      </c>
      <c r="E394" s="491" t="s">
        <v>2202</v>
      </c>
      <c r="F394" s="491" t="s">
        <v>2484</v>
      </c>
      <c r="G394" s="507">
        <v>2789</v>
      </c>
      <c r="H394" s="467" t="s">
        <v>0</v>
      </c>
      <c r="I394" s="469">
        <f t="shared" si="7"/>
        <v>22312</v>
      </c>
    </row>
    <row r="395" spans="1:9" ht="54">
      <c r="A395" s="491">
        <v>386</v>
      </c>
      <c r="B395" s="490">
        <v>8</v>
      </c>
      <c r="C395" s="487" t="s">
        <v>2308</v>
      </c>
      <c r="D395" s="464" t="s">
        <v>2198</v>
      </c>
      <c r="E395" s="491" t="s">
        <v>2199</v>
      </c>
      <c r="F395" s="491" t="s">
        <v>2309</v>
      </c>
      <c r="G395" s="507">
        <v>1234.2</v>
      </c>
      <c r="H395" s="467" t="s">
        <v>0</v>
      </c>
      <c r="I395" s="469">
        <f t="shared" si="7"/>
        <v>9873.6</v>
      </c>
    </row>
    <row r="396" spans="1:9" ht="54">
      <c r="A396" s="491">
        <v>387</v>
      </c>
      <c r="B396" s="520">
        <v>8</v>
      </c>
      <c r="C396" s="282" t="s">
        <v>2555</v>
      </c>
      <c r="D396" s="479" t="s">
        <v>2198</v>
      </c>
      <c r="E396" s="512" t="s">
        <v>2199</v>
      </c>
      <c r="F396" s="512" t="s">
        <v>2311</v>
      </c>
      <c r="G396" s="513">
        <v>386</v>
      </c>
      <c r="H396" s="480" t="s">
        <v>0</v>
      </c>
      <c r="I396" s="482">
        <f t="shared" si="7"/>
        <v>3088</v>
      </c>
    </row>
    <row r="397" spans="1:9" ht="125.25" customHeight="1">
      <c r="A397" s="491">
        <v>388</v>
      </c>
      <c r="B397" s="514">
        <v>180</v>
      </c>
      <c r="C397" s="282" t="s">
        <v>2543</v>
      </c>
      <c r="D397" s="464" t="s">
        <v>2198</v>
      </c>
      <c r="E397" s="491" t="s">
        <v>2199</v>
      </c>
      <c r="F397" s="491" t="s">
        <v>2544</v>
      </c>
      <c r="G397" s="507">
        <v>68</v>
      </c>
      <c r="H397" s="150" t="s">
        <v>12</v>
      </c>
      <c r="I397" s="469">
        <f t="shared" si="7"/>
        <v>12240</v>
      </c>
    </row>
    <row r="398" spans="1:9">
      <c r="A398" s="491">
        <v>389</v>
      </c>
      <c r="B398" s="514">
        <v>4000</v>
      </c>
      <c r="C398" s="282" t="s">
        <v>789</v>
      </c>
      <c r="D398" s="464" t="s">
        <v>2198</v>
      </c>
      <c r="E398" s="491" t="s">
        <v>2202</v>
      </c>
      <c r="F398" s="491" t="s">
        <v>235</v>
      </c>
      <c r="G398" s="507">
        <v>60.75</v>
      </c>
      <c r="H398" s="150" t="s">
        <v>5</v>
      </c>
      <c r="I398" s="469">
        <f t="shared" si="7"/>
        <v>243000</v>
      </c>
    </row>
    <row r="399" spans="1:9">
      <c r="A399" s="491">
        <v>390</v>
      </c>
      <c r="B399" s="514">
        <v>2420</v>
      </c>
      <c r="C399" s="282" t="s">
        <v>718</v>
      </c>
      <c r="D399" s="464" t="s">
        <v>2198</v>
      </c>
      <c r="E399" s="491" t="s">
        <v>2202</v>
      </c>
      <c r="F399" s="491" t="s">
        <v>236</v>
      </c>
      <c r="G399" s="507">
        <v>57.45</v>
      </c>
      <c r="H399" s="150" t="s">
        <v>259</v>
      </c>
      <c r="I399" s="469">
        <f t="shared" si="7"/>
        <v>139029</v>
      </c>
    </row>
    <row r="400" spans="1:9">
      <c r="A400" s="491">
        <v>391</v>
      </c>
      <c r="B400" s="514">
        <v>4000</v>
      </c>
      <c r="C400" s="282" t="s">
        <v>789</v>
      </c>
      <c r="D400" s="464" t="s">
        <v>2198</v>
      </c>
      <c r="E400" s="491" t="s">
        <v>2202</v>
      </c>
      <c r="F400" s="491" t="s">
        <v>235</v>
      </c>
      <c r="G400" s="507">
        <v>60.75</v>
      </c>
      <c r="H400" s="150" t="s">
        <v>5</v>
      </c>
      <c r="I400" s="469">
        <f t="shared" si="7"/>
        <v>243000</v>
      </c>
    </row>
    <row r="401" spans="1:9">
      <c r="A401" s="491">
        <v>392</v>
      </c>
      <c r="B401" s="514">
        <v>100</v>
      </c>
      <c r="C401" s="282" t="s">
        <v>722</v>
      </c>
      <c r="D401" s="464" t="s">
        <v>2198</v>
      </c>
      <c r="E401" s="491" t="s">
        <v>2202</v>
      </c>
      <c r="F401" s="491" t="s">
        <v>248</v>
      </c>
      <c r="G401" s="507">
        <v>56.5</v>
      </c>
      <c r="H401" s="150" t="s">
        <v>5</v>
      </c>
      <c r="I401" s="469">
        <f t="shared" si="7"/>
        <v>5650</v>
      </c>
    </row>
    <row r="402" spans="1:9">
      <c r="A402" s="491">
        <v>393</v>
      </c>
      <c r="B402" s="514">
        <v>14</v>
      </c>
      <c r="C402" s="282" t="s">
        <v>792</v>
      </c>
      <c r="D402" s="464" t="s">
        <v>2198</v>
      </c>
      <c r="E402" s="491" t="s">
        <v>2202</v>
      </c>
      <c r="F402" s="491" t="s">
        <v>252</v>
      </c>
      <c r="G402" s="510">
        <v>4554</v>
      </c>
      <c r="H402" s="150" t="s">
        <v>0</v>
      </c>
      <c r="I402" s="469">
        <f t="shared" si="7"/>
        <v>63756</v>
      </c>
    </row>
    <row r="403" spans="1:9">
      <c r="A403" s="491">
        <v>394</v>
      </c>
      <c r="B403" s="514">
        <v>10</v>
      </c>
      <c r="C403" s="282" t="s">
        <v>724</v>
      </c>
      <c r="D403" s="464" t="s">
        <v>2198</v>
      </c>
      <c r="E403" s="491" t="s">
        <v>2202</v>
      </c>
      <c r="F403" s="491" t="s">
        <v>237</v>
      </c>
      <c r="G403" s="510">
        <v>40658.78</v>
      </c>
      <c r="H403" s="150" t="s">
        <v>0</v>
      </c>
      <c r="I403" s="469">
        <f t="shared" si="7"/>
        <v>406587.8</v>
      </c>
    </row>
    <row r="404" spans="1:9" ht="15">
      <c r="A404" s="675"/>
      <c r="B404" s="676"/>
      <c r="C404" s="676"/>
      <c r="D404" s="676"/>
      <c r="E404" s="676"/>
      <c r="F404" s="676"/>
      <c r="G404" s="676"/>
      <c r="H404" s="677"/>
      <c r="I404" s="519">
        <f>SUM(I363:I403)</f>
        <v>1821205.004</v>
      </c>
    </row>
    <row r="405" spans="1:9" ht="15">
      <c r="A405" s="657" t="s">
        <v>2580</v>
      </c>
      <c r="B405" s="658"/>
      <c r="C405" s="658"/>
      <c r="D405" s="658"/>
      <c r="E405" s="658"/>
      <c r="F405" s="658"/>
      <c r="G405" s="658"/>
      <c r="H405" s="659"/>
      <c r="I405" s="519">
        <f>SUM(I404,I362,I325,I272,I215)</f>
        <v>46745005.016580001</v>
      </c>
    </row>
    <row r="406" spans="1:9" ht="15">
      <c r="A406" s="657" t="s">
        <v>2581</v>
      </c>
      <c r="B406" s="658"/>
      <c r="C406" s="658"/>
      <c r="D406" s="658"/>
      <c r="E406" s="658"/>
      <c r="F406" s="658"/>
      <c r="G406" s="658"/>
      <c r="H406" s="659"/>
      <c r="I406" s="508">
        <f>I405*18%</f>
        <v>8414100.9029843993</v>
      </c>
    </row>
    <row r="407" spans="1:9" ht="15">
      <c r="A407" s="657" t="s">
        <v>2582</v>
      </c>
      <c r="B407" s="658"/>
      <c r="C407" s="658"/>
      <c r="D407" s="658"/>
      <c r="E407" s="658"/>
      <c r="F407" s="658"/>
      <c r="G407" s="658"/>
      <c r="H407" s="659"/>
      <c r="I407" s="519">
        <f>SUM(I405:I406)</f>
        <v>55159105.919564396</v>
      </c>
    </row>
    <row r="408" spans="1:9">
      <c r="A408" s="491"/>
      <c r="B408" s="491"/>
      <c r="C408" s="506"/>
      <c r="D408" s="491"/>
      <c r="E408" s="491"/>
      <c r="F408" s="491"/>
      <c r="G408" s="507"/>
      <c r="H408" s="491"/>
      <c r="I408" s="521"/>
    </row>
    <row r="409" spans="1:9" ht="16.5">
      <c r="A409" s="660" t="s">
        <v>2583</v>
      </c>
      <c r="B409" s="661"/>
      <c r="C409" s="661"/>
      <c r="D409" s="661"/>
      <c r="E409" s="661"/>
      <c r="F409" s="661"/>
      <c r="G409" s="661"/>
      <c r="H409" s="661"/>
      <c r="I409" s="662"/>
    </row>
    <row r="410" spans="1:9" ht="19.5">
      <c r="A410" s="663" t="s">
        <v>2584</v>
      </c>
      <c r="B410" s="664"/>
      <c r="C410" s="664"/>
      <c r="D410" s="664"/>
      <c r="E410" s="664"/>
      <c r="F410" s="664"/>
      <c r="G410" s="664"/>
      <c r="H410" s="664"/>
      <c r="I410" s="665"/>
    </row>
    <row r="411" spans="1:9" ht="49.5">
      <c r="A411" s="522">
        <v>1</v>
      </c>
      <c r="B411" s="523">
        <v>32</v>
      </c>
      <c r="C411" s="524" t="s">
        <v>2585</v>
      </c>
      <c r="D411" s="525" t="s">
        <v>1470</v>
      </c>
      <c r="E411" s="525" t="s">
        <v>432</v>
      </c>
      <c r="F411" s="526" t="s">
        <v>1460</v>
      </c>
      <c r="G411" s="527">
        <v>2165</v>
      </c>
      <c r="H411" s="525" t="s">
        <v>2586</v>
      </c>
      <c r="I411" s="528">
        <f t="shared" ref="I411:I476" si="8">G411*B411</f>
        <v>69280</v>
      </c>
    </row>
    <row r="412" spans="1:9" ht="49.5">
      <c r="A412" s="522">
        <v>2</v>
      </c>
      <c r="B412" s="523">
        <v>206.19</v>
      </c>
      <c r="C412" s="524" t="s">
        <v>2587</v>
      </c>
      <c r="D412" s="525" t="s">
        <v>1470</v>
      </c>
      <c r="E412" s="525" t="s">
        <v>432</v>
      </c>
      <c r="F412" s="526" t="s">
        <v>1465</v>
      </c>
      <c r="G412" s="527">
        <v>486</v>
      </c>
      <c r="H412" s="525" t="s">
        <v>2588</v>
      </c>
      <c r="I412" s="528">
        <f t="shared" si="8"/>
        <v>100208.34</v>
      </c>
    </row>
    <row r="413" spans="1:9" ht="66">
      <c r="A413" s="522">
        <v>3</v>
      </c>
      <c r="B413" s="523">
        <v>86.152999999999992</v>
      </c>
      <c r="C413" s="524" t="s">
        <v>2589</v>
      </c>
      <c r="D413" s="525" t="s">
        <v>1470</v>
      </c>
      <c r="E413" s="525" t="s">
        <v>432</v>
      </c>
      <c r="F413" s="526" t="s">
        <v>1468</v>
      </c>
      <c r="G413" s="527">
        <v>4751</v>
      </c>
      <c r="H413" s="525" t="s">
        <v>2588</v>
      </c>
      <c r="I413" s="528">
        <f t="shared" si="8"/>
        <v>409312.90299999993</v>
      </c>
    </row>
    <row r="414" spans="1:9" ht="49.5">
      <c r="A414" s="522">
        <v>4</v>
      </c>
      <c r="B414" s="523">
        <v>155.83099999999999</v>
      </c>
      <c r="C414" s="529" t="s">
        <v>2590</v>
      </c>
      <c r="D414" s="525" t="s">
        <v>1470</v>
      </c>
      <c r="E414" s="525" t="s">
        <v>432</v>
      </c>
      <c r="F414" s="526" t="s">
        <v>1472</v>
      </c>
      <c r="G414" s="527">
        <v>4933</v>
      </c>
      <c r="H414" s="525" t="s">
        <v>2588</v>
      </c>
      <c r="I414" s="528">
        <f t="shared" si="8"/>
        <v>768714.32299999997</v>
      </c>
    </row>
    <row r="415" spans="1:9" ht="66">
      <c r="A415" s="530"/>
      <c r="B415" s="523"/>
      <c r="C415" s="53" t="s">
        <v>2591</v>
      </c>
      <c r="D415" s="525"/>
      <c r="E415" s="525"/>
      <c r="F415" s="525"/>
      <c r="G415" s="527"/>
      <c r="H415" s="525"/>
      <c r="I415" s="528"/>
    </row>
    <row r="416" spans="1:9" ht="16.5">
      <c r="A416" s="522">
        <v>5</v>
      </c>
      <c r="B416" s="523">
        <v>6.4359999999999991</v>
      </c>
      <c r="C416" s="524" t="s">
        <v>2592</v>
      </c>
      <c r="D416" s="525" t="s">
        <v>1470</v>
      </c>
      <c r="E416" s="525" t="s">
        <v>432</v>
      </c>
      <c r="F416" s="526" t="s">
        <v>1481</v>
      </c>
      <c r="G416" s="527">
        <v>9527</v>
      </c>
      <c r="H416" s="525" t="s">
        <v>2588</v>
      </c>
      <c r="I416" s="528">
        <f t="shared" si="8"/>
        <v>61315.77199999999</v>
      </c>
    </row>
    <row r="417" spans="1:9" ht="16.5">
      <c r="A417" s="522">
        <v>6</v>
      </c>
      <c r="B417" s="523">
        <v>5</v>
      </c>
      <c r="C417" s="524" t="s">
        <v>2593</v>
      </c>
      <c r="D417" s="525" t="s">
        <v>1470</v>
      </c>
      <c r="E417" s="525" t="s">
        <v>432</v>
      </c>
      <c r="F417" s="526" t="s">
        <v>1484</v>
      </c>
      <c r="G417" s="527">
        <v>13275</v>
      </c>
      <c r="H417" s="525" t="s">
        <v>2588</v>
      </c>
      <c r="I417" s="528">
        <f t="shared" si="8"/>
        <v>66375</v>
      </c>
    </row>
    <row r="418" spans="1:9" ht="16.5">
      <c r="A418" s="522">
        <v>7</v>
      </c>
      <c r="B418" s="523">
        <v>4.7699999999999996</v>
      </c>
      <c r="C418" s="524" t="s">
        <v>2594</v>
      </c>
      <c r="D418" s="525" t="s">
        <v>1470</v>
      </c>
      <c r="E418" s="525" t="s">
        <v>432</v>
      </c>
      <c r="F418" s="526" t="s">
        <v>1487</v>
      </c>
      <c r="G418" s="527">
        <v>12397</v>
      </c>
      <c r="H418" s="525" t="s">
        <v>2588</v>
      </c>
      <c r="I418" s="528">
        <f t="shared" si="8"/>
        <v>59133.689999999995</v>
      </c>
    </row>
    <row r="419" spans="1:9" ht="49.5">
      <c r="A419" s="522">
        <v>8</v>
      </c>
      <c r="B419" s="531">
        <v>4.3949999999999996</v>
      </c>
      <c r="C419" s="524" t="s">
        <v>2595</v>
      </c>
      <c r="D419" s="525" t="s">
        <v>1470</v>
      </c>
      <c r="E419" s="525" t="s">
        <v>432</v>
      </c>
      <c r="F419" s="526" t="s">
        <v>1502</v>
      </c>
      <c r="G419" s="527">
        <v>71737</v>
      </c>
      <c r="H419" s="525" t="s">
        <v>310</v>
      </c>
      <c r="I419" s="528">
        <f t="shared" si="8"/>
        <v>315284.11499999999</v>
      </c>
    </row>
    <row r="420" spans="1:9" ht="99">
      <c r="A420" s="522">
        <v>9</v>
      </c>
      <c r="B420" s="531">
        <v>554.40000000000009</v>
      </c>
      <c r="C420" s="524" t="s">
        <v>2596</v>
      </c>
      <c r="D420" s="525" t="s">
        <v>1470</v>
      </c>
      <c r="E420" s="525" t="s">
        <v>432</v>
      </c>
      <c r="F420" s="526" t="s">
        <v>2597</v>
      </c>
      <c r="G420" s="527">
        <v>2050</v>
      </c>
      <c r="H420" s="532" t="s">
        <v>335</v>
      </c>
      <c r="I420" s="528">
        <f t="shared" si="8"/>
        <v>1136520.0000000002</v>
      </c>
    </row>
    <row r="421" spans="1:9" ht="66">
      <c r="A421" s="522">
        <v>10</v>
      </c>
      <c r="B421" s="531">
        <v>49.848999999999997</v>
      </c>
      <c r="C421" s="524" t="s">
        <v>2598</v>
      </c>
      <c r="D421" s="525" t="s">
        <v>1470</v>
      </c>
      <c r="E421" s="525" t="s">
        <v>432</v>
      </c>
      <c r="F421" s="526" t="s">
        <v>1534</v>
      </c>
      <c r="G421" s="527">
        <v>6144</v>
      </c>
      <c r="H421" s="525" t="s">
        <v>2588</v>
      </c>
      <c r="I421" s="528">
        <f t="shared" si="8"/>
        <v>306272.25599999999</v>
      </c>
    </row>
    <row r="422" spans="1:9" ht="66">
      <c r="A422" s="522">
        <v>11</v>
      </c>
      <c r="B422" s="531">
        <v>650.96999999999991</v>
      </c>
      <c r="C422" s="524" t="s">
        <v>2599</v>
      </c>
      <c r="D422" s="525" t="s">
        <v>1470</v>
      </c>
      <c r="E422" s="525" t="s">
        <v>432</v>
      </c>
      <c r="F422" s="526" t="s">
        <v>1505</v>
      </c>
      <c r="G422" s="527">
        <v>557</v>
      </c>
      <c r="H422" s="525" t="s">
        <v>335</v>
      </c>
      <c r="I422" s="528">
        <f t="shared" si="8"/>
        <v>362590.29</v>
      </c>
    </row>
    <row r="423" spans="1:9" ht="49.5">
      <c r="A423" s="522">
        <v>12</v>
      </c>
      <c r="B423" s="523">
        <v>353.38500000000005</v>
      </c>
      <c r="C423" s="524" t="s">
        <v>2600</v>
      </c>
      <c r="D423" s="525" t="s">
        <v>1470</v>
      </c>
      <c r="E423" s="525" t="s">
        <v>432</v>
      </c>
      <c r="F423" s="526" t="s">
        <v>2601</v>
      </c>
      <c r="G423" s="527">
        <v>210</v>
      </c>
      <c r="H423" s="525" t="s">
        <v>335</v>
      </c>
      <c r="I423" s="528">
        <f t="shared" si="8"/>
        <v>74210.850000000006</v>
      </c>
    </row>
    <row r="424" spans="1:9" ht="49.5">
      <c r="A424" s="522">
        <v>13</v>
      </c>
      <c r="B424" s="523">
        <v>778.95</v>
      </c>
      <c r="C424" s="524" t="s">
        <v>2602</v>
      </c>
      <c r="D424" s="525" t="s">
        <v>1470</v>
      </c>
      <c r="E424" s="525" t="s">
        <v>432</v>
      </c>
      <c r="F424" s="526" t="s">
        <v>1550</v>
      </c>
      <c r="G424" s="533">
        <v>85</v>
      </c>
      <c r="H424" s="534" t="s">
        <v>335</v>
      </c>
      <c r="I424" s="528">
        <f t="shared" si="8"/>
        <v>66210.75</v>
      </c>
    </row>
    <row r="425" spans="1:9" ht="16.5">
      <c r="A425" s="522">
        <v>14</v>
      </c>
      <c r="B425" s="523">
        <v>700</v>
      </c>
      <c r="C425" s="535" t="s">
        <v>2603</v>
      </c>
      <c r="D425" s="525" t="s">
        <v>1470</v>
      </c>
      <c r="E425" s="525" t="s">
        <v>432</v>
      </c>
      <c r="F425" s="529" t="s">
        <v>1958</v>
      </c>
      <c r="G425" s="527">
        <v>128</v>
      </c>
      <c r="H425" s="525" t="s">
        <v>2604</v>
      </c>
      <c r="I425" s="528">
        <f t="shared" si="8"/>
        <v>89600</v>
      </c>
    </row>
    <row r="426" spans="1:9" ht="33">
      <c r="A426" s="522">
        <v>15</v>
      </c>
      <c r="B426" s="523">
        <v>3</v>
      </c>
      <c r="C426" s="536" t="s">
        <v>2605</v>
      </c>
      <c r="D426" s="525" t="s">
        <v>1470</v>
      </c>
      <c r="E426" s="525" t="s">
        <v>432</v>
      </c>
      <c r="F426" s="64" t="s">
        <v>1697</v>
      </c>
      <c r="G426" s="537">
        <v>4326</v>
      </c>
      <c r="H426" s="522" t="s">
        <v>2606</v>
      </c>
      <c r="I426" s="528">
        <f t="shared" si="8"/>
        <v>12978</v>
      </c>
    </row>
    <row r="427" spans="1:9" ht="16.5">
      <c r="A427" s="522">
        <v>16</v>
      </c>
      <c r="B427" s="523">
        <v>1</v>
      </c>
      <c r="C427" s="529" t="s">
        <v>2607</v>
      </c>
      <c r="D427" s="525" t="s">
        <v>1470</v>
      </c>
      <c r="E427" s="525" t="s">
        <v>432</v>
      </c>
      <c r="F427" s="53" t="s">
        <v>1670</v>
      </c>
      <c r="G427" s="537">
        <v>5000</v>
      </c>
      <c r="H427" s="538" t="s">
        <v>0</v>
      </c>
      <c r="I427" s="528">
        <f t="shared" si="8"/>
        <v>5000</v>
      </c>
    </row>
    <row r="428" spans="1:9" ht="49.5">
      <c r="A428" s="530"/>
      <c r="B428" s="523"/>
      <c r="C428" s="529" t="s">
        <v>2608</v>
      </c>
      <c r="D428" s="525"/>
      <c r="E428" s="525"/>
      <c r="F428" s="525"/>
      <c r="G428" s="537"/>
      <c r="H428" s="525"/>
      <c r="I428" s="528">
        <v>0</v>
      </c>
    </row>
    <row r="429" spans="1:9" ht="16.5">
      <c r="A429" s="522">
        <v>17</v>
      </c>
      <c r="B429" s="523">
        <v>90</v>
      </c>
      <c r="C429" s="536" t="s">
        <v>2609</v>
      </c>
      <c r="D429" s="525" t="s">
        <v>1470</v>
      </c>
      <c r="E429" s="525" t="s">
        <v>432</v>
      </c>
      <c r="F429" s="526" t="s">
        <v>1672</v>
      </c>
      <c r="G429" s="527">
        <v>336</v>
      </c>
      <c r="H429" s="522" t="s">
        <v>345</v>
      </c>
      <c r="I429" s="528">
        <f t="shared" si="8"/>
        <v>30240</v>
      </c>
    </row>
    <row r="430" spans="1:9" ht="16.5">
      <c r="A430" s="522">
        <v>18</v>
      </c>
      <c r="B430" s="523">
        <v>30</v>
      </c>
      <c r="C430" s="529" t="s">
        <v>264</v>
      </c>
      <c r="D430" s="525" t="s">
        <v>1470</v>
      </c>
      <c r="E430" s="525" t="s">
        <v>432</v>
      </c>
      <c r="F430" s="526" t="s">
        <v>1674</v>
      </c>
      <c r="G430" s="537">
        <v>369</v>
      </c>
      <c r="H430" s="525" t="s">
        <v>345</v>
      </c>
      <c r="I430" s="528">
        <f t="shared" si="8"/>
        <v>11070</v>
      </c>
    </row>
    <row r="431" spans="1:9" ht="16.5">
      <c r="A431" s="522">
        <v>19</v>
      </c>
      <c r="B431" s="523">
        <v>30</v>
      </c>
      <c r="C431" s="529" t="s">
        <v>1750</v>
      </c>
      <c r="D431" s="525" t="s">
        <v>1470</v>
      </c>
      <c r="E431" s="525" t="s">
        <v>432</v>
      </c>
      <c r="F431" s="526" t="s">
        <v>1748</v>
      </c>
      <c r="G431" s="537">
        <v>394</v>
      </c>
      <c r="H431" s="525" t="s">
        <v>345</v>
      </c>
      <c r="I431" s="528">
        <f t="shared" si="8"/>
        <v>11820</v>
      </c>
    </row>
    <row r="432" spans="1:9" ht="16.5">
      <c r="A432" s="522">
        <v>20</v>
      </c>
      <c r="B432" s="523">
        <v>30</v>
      </c>
      <c r="C432" s="524" t="s">
        <v>266</v>
      </c>
      <c r="D432" s="525" t="s">
        <v>1470</v>
      </c>
      <c r="E432" s="525" t="s">
        <v>432</v>
      </c>
      <c r="F432" s="526" t="s">
        <v>2610</v>
      </c>
      <c r="G432" s="527">
        <v>492</v>
      </c>
      <c r="H432" s="525" t="s">
        <v>345</v>
      </c>
      <c r="I432" s="528">
        <f t="shared" si="8"/>
        <v>14760</v>
      </c>
    </row>
    <row r="433" spans="1:9" ht="16.5">
      <c r="A433" s="522">
        <v>21</v>
      </c>
      <c r="B433" s="523">
        <v>30</v>
      </c>
      <c r="C433" s="524" t="s">
        <v>2611</v>
      </c>
      <c r="D433" s="525" t="s">
        <v>1470</v>
      </c>
      <c r="E433" s="525" t="s">
        <v>432</v>
      </c>
      <c r="F433" s="526" t="s">
        <v>2612</v>
      </c>
      <c r="G433" s="527">
        <v>623</v>
      </c>
      <c r="H433" s="525" t="s">
        <v>345</v>
      </c>
      <c r="I433" s="528">
        <f t="shared" si="8"/>
        <v>18690</v>
      </c>
    </row>
    <row r="434" spans="1:9" ht="16.5">
      <c r="A434" s="522">
        <v>22</v>
      </c>
      <c r="B434" s="523">
        <v>30</v>
      </c>
      <c r="C434" s="524" t="s">
        <v>2613</v>
      </c>
      <c r="D434" s="525" t="s">
        <v>1470</v>
      </c>
      <c r="E434" s="525" t="s">
        <v>432</v>
      </c>
      <c r="F434" s="526" t="s">
        <v>2614</v>
      </c>
      <c r="G434" s="527">
        <v>754</v>
      </c>
      <c r="H434" s="525" t="s">
        <v>345</v>
      </c>
      <c r="I434" s="528">
        <f t="shared" si="8"/>
        <v>22620</v>
      </c>
    </row>
    <row r="435" spans="1:9" ht="16.5">
      <c r="A435" s="522">
        <v>23</v>
      </c>
      <c r="B435" s="523">
        <v>30</v>
      </c>
      <c r="C435" s="524" t="s">
        <v>2615</v>
      </c>
      <c r="D435" s="525" t="s">
        <v>1470</v>
      </c>
      <c r="E435" s="525" t="s">
        <v>432</v>
      </c>
      <c r="F435" s="526" t="s">
        <v>2616</v>
      </c>
      <c r="G435" s="527">
        <v>918</v>
      </c>
      <c r="H435" s="525" t="s">
        <v>345</v>
      </c>
      <c r="I435" s="528">
        <f t="shared" si="8"/>
        <v>27540</v>
      </c>
    </row>
    <row r="436" spans="1:9" ht="16.5">
      <c r="A436" s="522">
        <v>24</v>
      </c>
      <c r="B436" s="523">
        <v>130</v>
      </c>
      <c r="C436" s="524" t="s">
        <v>2617</v>
      </c>
      <c r="D436" s="525" t="s">
        <v>1470</v>
      </c>
      <c r="E436" s="525" t="s">
        <v>432</v>
      </c>
      <c r="F436" s="526" t="s">
        <v>2618</v>
      </c>
      <c r="G436" s="527">
        <v>1082</v>
      </c>
      <c r="H436" s="525" t="s">
        <v>345</v>
      </c>
      <c r="I436" s="528">
        <f t="shared" si="8"/>
        <v>140660</v>
      </c>
    </row>
    <row r="437" spans="1:9" ht="49.5">
      <c r="A437" s="522">
        <v>25</v>
      </c>
      <c r="B437" s="523">
        <v>45</v>
      </c>
      <c r="C437" s="524" t="s">
        <v>2619</v>
      </c>
      <c r="D437" s="525" t="s">
        <v>1470</v>
      </c>
      <c r="E437" s="525" t="s">
        <v>432</v>
      </c>
      <c r="F437" s="53" t="s">
        <v>1677</v>
      </c>
      <c r="G437" s="527">
        <v>883</v>
      </c>
      <c r="H437" s="525" t="s">
        <v>345</v>
      </c>
      <c r="I437" s="528">
        <f t="shared" si="8"/>
        <v>39735</v>
      </c>
    </row>
    <row r="438" spans="1:9" ht="49.5">
      <c r="A438" s="522">
        <v>26</v>
      </c>
      <c r="B438" s="523">
        <v>1</v>
      </c>
      <c r="C438" s="524" t="s">
        <v>2620</v>
      </c>
      <c r="D438" s="525" t="s">
        <v>1470</v>
      </c>
      <c r="E438" s="525" t="s">
        <v>432</v>
      </c>
      <c r="F438" s="53" t="s">
        <v>2621</v>
      </c>
      <c r="G438" s="527">
        <v>48007</v>
      </c>
      <c r="H438" s="525" t="s">
        <v>0</v>
      </c>
      <c r="I438" s="528">
        <f t="shared" si="8"/>
        <v>48007</v>
      </c>
    </row>
    <row r="439" spans="1:9" ht="49.5">
      <c r="A439" s="522">
        <v>27</v>
      </c>
      <c r="B439" s="523">
        <v>345</v>
      </c>
      <c r="C439" s="524" t="s">
        <v>2622</v>
      </c>
      <c r="D439" s="525" t="s">
        <v>1470</v>
      </c>
      <c r="E439" s="525" t="s">
        <v>432</v>
      </c>
      <c r="F439" s="53" t="s">
        <v>1688</v>
      </c>
      <c r="G439" s="527">
        <v>180</v>
      </c>
      <c r="H439" s="525" t="s">
        <v>345</v>
      </c>
      <c r="I439" s="528">
        <f t="shared" si="8"/>
        <v>62100</v>
      </c>
    </row>
    <row r="440" spans="1:9" ht="49.5">
      <c r="A440" s="522">
        <v>28</v>
      </c>
      <c r="B440" s="523">
        <v>1</v>
      </c>
      <c r="C440" s="529" t="s">
        <v>2623</v>
      </c>
      <c r="D440" s="525" t="s">
        <v>1470</v>
      </c>
      <c r="E440" s="525" t="s">
        <v>432</v>
      </c>
      <c r="F440" s="53" t="s">
        <v>2624</v>
      </c>
      <c r="G440" s="527">
        <v>7854</v>
      </c>
      <c r="H440" s="525" t="s">
        <v>0</v>
      </c>
      <c r="I440" s="528">
        <f t="shared" si="8"/>
        <v>7854</v>
      </c>
    </row>
    <row r="441" spans="1:9" ht="49.5">
      <c r="A441" s="522">
        <v>29</v>
      </c>
      <c r="B441" s="523">
        <v>394</v>
      </c>
      <c r="C441" s="529" t="s">
        <v>2625</v>
      </c>
      <c r="D441" s="525" t="s">
        <v>1470</v>
      </c>
      <c r="E441" s="525" t="s">
        <v>432</v>
      </c>
      <c r="F441" s="53" t="s">
        <v>1681</v>
      </c>
      <c r="G441" s="527">
        <v>192</v>
      </c>
      <c r="H441" s="522" t="s">
        <v>345</v>
      </c>
      <c r="I441" s="528">
        <f t="shared" si="8"/>
        <v>75648</v>
      </c>
    </row>
    <row r="442" spans="1:9" ht="82.5">
      <c r="A442" s="522">
        <v>30</v>
      </c>
      <c r="B442" s="523">
        <v>51</v>
      </c>
      <c r="C442" s="529" t="s">
        <v>2626</v>
      </c>
      <c r="D442" s="525" t="s">
        <v>1470</v>
      </c>
      <c r="E442" s="525" t="s">
        <v>432</v>
      </c>
      <c r="F442" s="97" t="s">
        <v>1628</v>
      </c>
      <c r="G442" s="527">
        <v>410</v>
      </c>
      <c r="H442" s="522" t="s">
        <v>12</v>
      </c>
      <c r="I442" s="528">
        <f t="shared" si="8"/>
        <v>20910</v>
      </c>
    </row>
    <row r="443" spans="1:9" ht="33">
      <c r="A443" s="522">
        <v>31</v>
      </c>
      <c r="B443" s="523">
        <v>45</v>
      </c>
      <c r="C443" s="529" t="s">
        <v>2627</v>
      </c>
      <c r="D443" s="525" t="s">
        <v>1470</v>
      </c>
      <c r="E443" s="525" t="s">
        <v>432</v>
      </c>
      <c r="F443" s="97" t="s">
        <v>1637</v>
      </c>
      <c r="G443" s="527">
        <v>466</v>
      </c>
      <c r="H443" s="522" t="s">
        <v>0</v>
      </c>
      <c r="I443" s="528">
        <f t="shared" si="8"/>
        <v>20970</v>
      </c>
    </row>
    <row r="444" spans="1:9" ht="33">
      <c r="A444" s="522">
        <v>32</v>
      </c>
      <c r="B444" s="523">
        <v>1428.2</v>
      </c>
      <c r="C444" s="529" t="s">
        <v>2628</v>
      </c>
      <c r="D444" s="525" t="s">
        <v>1470</v>
      </c>
      <c r="E444" s="525" t="s">
        <v>432</v>
      </c>
      <c r="F444" s="526" t="s">
        <v>1478</v>
      </c>
      <c r="G444" s="527">
        <v>416</v>
      </c>
      <c r="H444" s="522" t="s">
        <v>340</v>
      </c>
      <c r="I444" s="528">
        <f t="shared" si="8"/>
        <v>594131.20000000007</v>
      </c>
    </row>
    <row r="445" spans="1:9" ht="16.5">
      <c r="A445" s="522">
        <v>33</v>
      </c>
      <c r="B445" s="523">
        <v>3.4299999999999997</v>
      </c>
      <c r="C445" s="539" t="s">
        <v>2629</v>
      </c>
      <c r="D445" s="525" t="s">
        <v>1470</v>
      </c>
      <c r="E445" s="525" t="s">
        <v>432</v>
      </c>
      <c r="F445" s="526" t="s">
        <v>1496</v>
      </c>
      <c r="G445" s="533">
        <v>12314</v>
      </c>
      <c r="H445" s="522" t="s">
        <v>340</v>
      </c>
      <c r="I445" s="528">
        <f t="shared" si="8"/>
        <v>42237.02</v>
      </c>
    </row>
    <row r="446" spans="1:9" ht="16.5">
      <c r="A446" s="522">
        <v>34</v>
      </c>
      <c r="B446" s="523">
        <v>0.57999999999999996</v>
      </c>
      <c r="C446" s="539" t="s">
        <v>2630</v>
      </c>
      <c r="D446" s="525" t="s">
        <v>1470</v>
      </c>
      <c r="E446" s="525" t="s">
        <v>432</v>
      </c>
      <c r="F446" s="526" t="s">
        <v>1490</v>
      </c>
      <c r="G446" s="533">
        <v>13105</v>
      </c>
      <c r="H446" s="522" t="s">
        <v>340</v>
      </c>
      <c r="I446" s="528">
        <f t="shared" si="8"/>
        <v>7600.9</v>
      </c>
    </row>
    <row r="447" spans="1:9" ht="16.5">
      <c r="A447" s="522">
        <v>35</v>
      </c>
      <c r="B447" s="523">
        <v>2.7</v>
      </c>
      <c r="C447" s="529" t="s">
        <v>2631</v>
      </c>
      <c r="D447" s="525" t="s">
        <v>1470</v>
      </c>
      <c r="E447" s="525" t="s">
        <v>432</v>
      </c>
      <c r="F447" s="526" t="s">
        <v>1493</v>
      </c>
      <c r="G447" s="537">
        <v>1378</v>
      </c>
      <c r="H447" s="525" t="s">
        <v>335</v>
      </c>
      <c r="I447" s="528">
        <f t="shared" si="8"/>
        <v>3720.6000000000004</v>
      </c>
    </row>
    <row r="448" spans="1:9" ht="16.5">
      <c r="A448" s="522">
        <v>36</v>
      </c>
      <c r="B448" s="523">
        <v>20.797999999999995</v>
      </c>
      <c r="C448" s="524" t="s">
        <v>2632</v>
      </c>
      <c r="D448" s="525" t="s">
        <v>1470</v>
      </c>
      <c r="E448" s="525" t="s">
        <v>432</v>
      </c>
      <c r="F448" s="526" t="s">
        <v>1499</v>
      </c>
      <c r="G448" s="527">
        <v>10901</v>
      </c>
      <c r="H448" s="525" t="s">
        <v>340</v>
      </c>
      <c r="I448" s="528">
        <f t="shared" si="8"/>
        <v>226718.99799999993</v>
      </c>
    </row>
    <row r="449" spans="1:9" ht="66">
      <c r="A449" s="522">
        <v>37</v>
      </c>
      <c r="B449" s="523">
        <v>55.289999999999992</v>
      </c>
      <c r="C449" s="524" t="s">
        <v>2633</v>
      </c>
      <c r="D449" s="525" t="s">
        <v>1470</v>
      </c>
      <c r="E449" s="525" t="s">
        <v>432</v>
      </c>
      <c r="F449" s="526" t="s">
        <v>1475</v>
      </c>
      <c r="G449" s="527">
        <v>8222</v>
      </c>
      <c r="H449" s="525" t="s">
        <v>340</v>
      </c>
      <c r="I449" s="528">
        <f t="shared" si="8"/>
        <v>454594.37999999995</v>
      </c>
    </row>
    <row r="450" spans="1:9" ht="49.5">
      <c r="A450" s="522">
        <v>38</v>
      </c>
      <c r="B450" s="531">
        <v>71.400000000000006</v>
      </c>
      <c r="C450" s="524" t="s">
        <v>2634</v>
      </c>
      <c r="D450" s="525" t="s">
        <v>1470</v>
      </c>
      <c r="E450" s="525" t="s">
        <v>432</v>
      </c>
      <c r="F450" s="540" t="s">
        <v>2635</v>
      </c>
      <c r="G450" s="527">
        <v>147</v>
      </c>
      <c r="H450" s="525" t="s">
        <v>2604</v>
      </c>
      <c r="I450" s="528">
        <f t="shared" si="8"/>
        <v>10495.800000000001</v>
      </c>
    </row>
    <row r="451" spans="1:9" ht="49.5">
      <c r="A451" s="522">
        <v>39</v>
      </c>
      <c r="B451" s="531">
        <v>180</v>
      </c>
      <c r="C451" s="541" t="s">
        <v>2636</v>
      </c>
      <c r="D451" s="525" t="s">
        <v>1470</v>
      </c>
      <c r="E451" s="525" t="s">
        <v>432</v>
      </c>
      <c r="F451" s="540" t="s">
        <v>2637</v>
      </c>
      <c r="G451" s="542">
        <v>34</v>
      </c>
      <c r="H451" s="543" t="s">
        <v>2638</v>
      </c>
      <c r="I451" s="528">
        <f t="shared" si="8"/>
        <v>6120</v>
      </c>
    </row>
    <row r="452" spans="1:9" ht="66">
      <c r="A452" s="522">
        <v>40</v>
      </c>
      <c r="B452" s="531">
        <v>30.9</v>
      </c>
      <c r="C452" s="541" t="s">
        <v>2639</v>
      </c>
      <c r="D452" s="525" t="s">
        <v>1470</v>
      </c>
      <c r="E452" s="525" t="s">
        <v>432</v>
      </c>
      <c r="F452" s="526" t="s">
        <v>1955</v>
      </c>
      <c r="G452" s="542">
        <v>3003</v>
      </c>
      <c r="H452" s="543" t="s">
        <v>335</v>
      </c>
      <c r="I452" s="528">
        <f t="shared" si="8"/>
        <v>92792.7</v>
      </c>
    </row>
    <row r="453" spans="1:9" ht="49.5">
      <c r="A453" s="522">
        <v>41</v>
      </c>
      <c r="B453" s="531">
        <v>8.64</v>
      </c>
      <c r="C453" s="524" t="s">
        <v>2640</v>
      </c>
      <c r="D453" s="525" t="s">
        <v>1470</v>
      </c>
      <c r="E453" s="525" t="s">
        <v>432</v>
      </c>
      <c r="F453" s="526" t="s">
        <v>1521</v>
      </c>
      <c r="G453" s="533">
        <v>2990</v>
      </c>
      <c r="H453" s="544" t="s">
        <v>335</v>
      </c>
      <c r="I453" s="528">
        <f t="shared" si="8"/>
        <v>25833.600000000002</v>
      </c>
    </row>
    <row r="454" spans="1:9" ht="165">
      <c r="A454" s="522">
        <v>42</v>
      </c>
      <c r="B454" s="531">
        <v>9.6150000000000002</v>
      </c>
      <c r="C454" s="524" t="s">
        <v>2641</v>
      </c>
      <c r="D454" s="525" t="s">
        <v>1470</v>
      </c>
      <c r="E454" s="525" t="s">
        <v>432</v>
      </c>
      <c r="F454" s="526" t="s">
        <v>1513</v>
      </c>
      <c r="G454" s="533">
        <v>7314</v>
      </c>
      <c r="H454" s="544" t="s">
        <v>335</v>
      </c>
      <c r="I454" s="528">
        <f t="shared" si="8"/>
        <v>70324.11</v>
      </c>
    </row>
    <row r="455" spans="1:9" ht="49.5">
      <c r="A455" s="522">
        <v>43</v>
      </c>
      <c r="B455" s="531">
        <v>155.25</v>
      </c>
      <c r="C455" s="524" t="s">
        <v>2642</v>
      </c>
      <c r="D455" s="525" t="s">
        <v>1470</v>
      </c>
      <c r="E455" s="525" t="s">
        <v>432</v>
      </c>
      <c r="F455" s="526" t="s">
        <v>1508</v>
      </c>
      <c r="G455" s="527">
        <v>124</v>
      </c>
      <c r="H455" s="544" t="s">
        <v>2606</v>
      </c>
      <c r="I455" s="528">
        <f t="shared" si="8"/>
        <v>19251</v>
      </c>
    </row>
    <row r="456" spans="1:9" ht="66">
      <c r="A456" s="522">
        <v>44</v>
      </c>
      <c r="B456" s="531">
        <v>8.64</v>
      </c>
      <c r="C456" s="524" t="s">
        <v>2643</v>
      </c>
      <c r="D456" s="525" t="s">
        <v>1470</v>
      </c>
      <c r="E456" s="525" t="s">
        <v>432</v>
      </c>
      <c r="F456" s="526" t="s">
        <v>1517</v>
      </c>
      <c r="G456" s="527">
        <v>3623</v>
      </c>
      <c r="H456" s="544" t="s">
        <v>2606</v>
      </c>
      <c r="I456" s="528">
        <f t="shared" si="8"/>
        <v>31302.720000000001</v>
      </c>
    </row>
    <row r="457" spans="1:9" ht="33">
      <c r="A457" s="522">
        <v>45</v>
      </c>
      <c r="B457" s="531">
        <v>16.559999999999999</v>
      </c>
      <c r="C457" s="524" t="s">
        <v>2644</v>
      </c>
      <c r="D457" s="525" t="s">
        <v>1470</v>
      </c>
      <c r="E457" s="525" t="s">
        <v>432</v>
      </c>
      <c r="F457" s="526" t="s">
        <v>1596</v>
      </c>
      <c r="G457" s="527">
        <v>912</v>
      </c>
      <c r="H457" s="544" t="s">
        <v>335</v>
      </c>
      <c r="I457" s="528">
        <f t="shared" si="8"/>
        <v>15102.72</v>
      </c>
    </row>
    <row r="458" spans="1:9" ht="66">
      <c r="A458" s="522">
        <v>46</v>
      </c>
      <c r="B458" s="531">
        <v>121.91999999999999</v>
      </c>
      <c r="C458" s="524" t="s">
        <v>2645</v>
      </c>
      <c r="D458" s="525" t="s">
        <v>1470</v>
      </c>
      <c r="E458" s="525" t="s">
        <v>432</v>
      </c>
      <c r="F458" s="526" t="s">
        <v>1524</v>
      </c>
      <c r="G458" s="527">
        <v>784</v>
      </c>
      <c r="H458" s="544" t="s">
        <v>335</v>
      </c>
      <c r="I458" s="528">
        <f t="shared" si="8"/>
        <v>95585.279999999984</v>
      </c>
    </row>
    <row r="459" spans="1:9" ht="33">
      <c r="A459" s="522">
        <v>47</v>
      </c>
      <c r="B459" s="531">
        <v>6.74</v>
      </c>
      <c r="C459" s="524" t="s">
        <v>2646</v>
      </c>
      <c r="D459" s="525" t="s">
        <v>1470</v>
      </c>
      <c r="E459" s="525" t="s">
        <v>432</v>
      </c>
      <c r="F459" s="526" t="s">
        <v>1528</v>
      </c>
      <c r="G459" s="527">
        <v>874</v>
      </c>
      <c r="H459" s="544" t="s">
        <v>335</v>
      </c>
      <c r="I459" s="528">
        <f t="shared" si="8"/>
        <v>5890.76</v>
      </c>
    </row>
    <row r="460" spans="1:9" ht="49.5">
      <c r="A460" s="522">
        <v>48</v>
      </c>
      <c r="B460" s="531">
        <v>243.69</v>
      </c>
      <c r="C460" s="524" t="s">
        <v>2647</v>
      </c>
      <c r="D460" s="525" t="s">
        <v>1470</v>
      </c>
      <c r="E460" s="525" t="s">
        <v>432</v>
      </c>
      <c r="F460" s="526" t="s">
        <v>1543</v>
      </c>
      <c r="G460" s="527">
        <v>146</v>
      </c>
      <c r="H460" s="544" t="s">
        <v>335</v>
      </c>
      <c r="I460" s="528">
        <f t="shared" si="8"/>
        <v>35578.74</v>
      </c>
    </row>
    <row r="461" spans="1:9" ht="82.5">
      <c r="A461" s="522">
        <v>49</v>
      </c>
      <c r="B461" s="531">
        <v>121.42</v>
      </c>
      <c r="C461" s="524" t="s">
        <v>2648</v>
      </c>
      <c r="D461" s="525" t="s">
        <v>1470</v>
      </c>
      <c r="E461" s="525" t="s">
        <v>432</v>
      </c>
      <c r="F461" s="522" t="s">
        <v>1510</v>
      </c>
      <c r="G461" s="527">
        <v>580</v>
      </c>
      <c r="H461" s="544" t="s">
        <v>335</v>
      </c>
      <c r="I461" s="528">
        <f t="shared" si="8"/>
        <v>70423.600000000006</v>
      </c>
    </row>
    <row r="462" spans="1:9" ht="49.5">
      <c r="A462" s="522">
        <v>50</v>
      </c>
      <c r="B462" s="531">
        <v>60</v>
      </c>
      <c r="C462" s="524" t="s">
        <v>2649</v>
      </c>
      <c r="D462" s="525" t="s">
        <v>1470</v>
      </c>
      <c r="E462" s="525" t="s">
        <v>432</v>
      </c>
      <c r="F462" s="97" t="s">
        <v>1560</v>
      </c>
      <c r="G462" s="527">
        <v>108</v>
      </c>
      <c r="H462" s="544" t="s">
        <v>345</v>
      </c>
      <c r="I462" s="528">
        <f t="shared" si="8"/>
        <v>6480</v>
      </c>
    </row>
    <row r="463" spans="1:9" ht="66">
      <c r="A463" s="522">
        <v>51</v>
      </c>
      <c r="B463" s="523">
        <v>10</v>
      </c>
      <c r="C463" s="524" t="s">
        <v>2650</v>
      </c>
      <c r="D463" s="525" t="s">
        <v>1470</v>
      </c>
      <c r="E463" s="525" t="s">
        <v>432</v>
      </c>
      <c r="F463" s="97" t="s">
        <v>2651</v>
      </c>
      <c r="G463" s="527">
        <v>166</v>
      </c>
      <c r="H463" s="545" t="s">
        <v>0</v>
      </c>
      <c r="I463" s="528">
        <f t="shared" si="8"/>
        <v>1660</v>
      </c>
    </row>
    <row r="464" spans="1:9" ht="82.5">
      <c r="A464" s="522">
        <v>52</v>
      </c>
      <c r="B464" s="523">
        <v>5</v>
      </c>
      <c r="C464" s="539" t="s">
        <v>2652</v>
      </c>
      <c r="D464" s="525" t="s">
        <v>1470</v>
      </c>
      <c r="E464" s="525" t="s">
        <v>432</v>
      </c>
      <c r="F464" s="97" t="s">
        <v>2653</v>
      </c>
      <c r="G464" s="533">
        <v>449</v>
      </c>
      <c r="H464" s="544" t="s">
        <v>0</v>
      </c>
      <c r="I464" s="528">
        <f t="shared" si="8"/>
        <v>2245</v>
      </c>
    </row>
    <row r="465" spans="1:9" ht="99">
      <c r="A465" s="522">
        <v>53</v>
      </c>
      <c r="B465" s="523">
        <v>24</v>
      </c>
      <c r="C465" s="539" t="s">
        <v>2654</v>
      </c>
      <c r="D465" s="525" t="s">
        <v>1470</v>
      </c>
      <c r="E465" s="525" t="s">
        <v>432</v>
      </c>
      <c r="F465" s="97" t="s">
        <v>1563</v>
      </c>
      <c r="G465" s="533">
        <v>676</v>
      </c>
      <c r="H465" s="544" t="s">
        <v>0</v>
      </c>
      <c r="I465" s="528">
        <f t="shared" si="8"/>
        <v>16224</v>
      </c>
    </row>
    <row r="466" spans="1:9" ht="16.5">
      <c r="A466" s="522">
        <v>54</v>
      </c>
      <c r="B466" s="523">
        <v>12</v>
      </c>
      <c r="C466" s="539" t="s">
        <v>2655</v>
      </c>
      <c r="D466" s="525" t="s">
        <v>1470</v>
      </c>
      <c r="E466" s="525" t="s">
        <v>432</v>
      </c>
      <c r="F466" s="97" t="s">
        <v>2656</v>
      </c>
      <c r="G466" s="533">
        <v>148</v>
      </c>
      <c r="H466" s="544" t="s">
        <v>0</v>
      </c>
      <c r="I466" s="528">
        <f t="shared" si="8"/>
        <v>1776</v>
      </c>
    </row>
    <row r="467" spans="1:9" ht="33">
      <c r="A467" s="522">
        <v>55</v>
      </c>
      <c r="B467" s="523">
        <v>1</v>
      </c>
      <c r="C467" s="539" t="s">
        <v>2657</v>
      </c>
      <c r="D467" s="525" t="s">
        <v>1470</v>
      </c>
      <c r="E467" s="525" t="s">
        <v>432</v>
      </c>
      <c r="F467" s="97" t="s">
        <v>1964</v>
      </c>
      <c r="G467" s="533">
        <v>2192</v>
      </c>
      <c r="H467" s="544" t="s">
        <v>0</v>
      </c>
      <c r="I467" s="528">
        <f t="shared" si="8"/>
        <v>2192</v>
      </c>
    </row>
    <row r="468" spans="1:9" ht="33">
      <c r="A468" s="522">
        <v>56</v>
      </c>
      <c r="B468" s="523">
        <v>90</v>
      </c>
      <c r="C468" s="539" t="s">
        <v>2658</v>
      </c>
      <c r="D468" s="525" t="s">
        <v>1470</v>
      </c>
      <c r="E468" s="525" t="s">
        <v>432</v>
      </c>
      <c r="F468" s="97" t="s">
        <v>1965</v>
      </c>
      <c r="G468" s="533">
        <v>75</v>
      </c>
      <c r="H468" s="544" t="s">
        <v>345</v>
      </c>
      <c r="I468" s="528">
        <f t="shared" si="8"/>
        <v>6750</v>
      </c>
    </row>
    <row r="469" spans="1:9" ht="33">
      <c r="A469" s="522">
        <v>57</v>
      </c>
      <c r="B469" s="523">
        <v>90</v>
      </c>
      <c r="C469" s="539" t="s">
        <v>2659</v>
      </c>
      <c r="D469" s="525" t="s">
        <v>1470</v>
      </c>
      <c r="E469" s="525" t="s">
        <v>432</v>
      </c>
      <c r="F469" s="97" t="s">
        <v>1581</v>
      </c>
      <c r="G469" s="533">
        <v>103</v>
      </c>
      <c r="H469" s="544" t="s">
        <v>345</v>
      </c>
      <c r="I469" s="528">
        <f t="shared" si="8"/>
        <v>9270</v>
      </c>
    </row>
    <row r="470" spans="1:9" ht="49.5">
      <c r="A470" s="522">
        <v>58</v>
      </c>
      <c r="B470" s="523">
        <v>10</v>
      </c>
      <c r="C470" s="539" t="s">
        <v>2660</v>
      </c>
      <c r="D470" s="525" t="s">
        <v>1470</v>
      </c>
      <c r="E470" s="525" t="s">
        <v>432</v>
      </c>
      <c r="F470" s="97" t="s">
        <v>1572</v>
      </c>
      <c r="G470" s="533">
        <v>141</v>
      </c>
      <c r="H470" s="544" t="s">
        <v>0</v>
      </c>
      <c r="I470" s="528">
        <f t="shared" si="8"/>
        <v>1410</v>
      </c>
    </row>
    <row r="471" spans="1:9" ht="33">
      <c r="A471" s="522">
        <v>59</v>
      </c>
      <c r="B471" s="523">
        <v>2</v>
      </c>
      <c r="C471" s="539" t="s">
        <v>2661</v>
      </c>
      <c r="D471" s="525" t="s">
        <v>1470</v>
      </c>
      <c r="E471" s="525" t="s">
        <v>432</v>
      </c>
      <c r="F471" s="97" t="s">
        <v>1593</v>
      </c>
      <c r="G471" s="533">
        <v>2277</v>
      </c>
      <c r="H471" s="544" t="s">
        <v>0</v>
      </c>
      <c r="I471" s="528">
        <f t="shared" si="8"/>
        <v>4554</v>
      </c>
    </row>
    <row r="472" spans="1:9" ht="82.5">
      <c r="A472" s="522">
        <v>60</v>
      </c>
      <c r="B472" s="531">
        <v>1</v>
      </c>
      <c r="C472" s="524" t="s">
        <v>2662</v>
      </c>
      <c r="D472" s="525" t="s">
        <v>1470</v>
      </c>
      <c r="E472" s="525" t="s">
        <v>432</v>
      </c>
      <c r="F472" s="97" t="s">
        <v>2663</v>
      </c>
      <c r="G472" s="527">
        <v>11353</v>
      </c>
      <c r="H472" s="544" t="s">
        <v>0</v>
      </c>
      <c r="I472" s="528">
        <f>G472*B472</f>
        <v>11353</v>
      </c>
    </row>
    <row r="473" spans="1:9" ht="33">
      <c r="A473" s="522">
        <v>61</v>
      </c>
      <c r="B473" s="523">
        <v>2</v>
      </c>
      <c r="C473" s="539" t="s">
        <v>2664</v>
      </c>
      <c r="D473" s="525" t="s">
        <v>1470</v>
      </c>
      <c r="E473" s="525" t="s">
        <v>432</v>
      </c>
      <c r="F473" s="97" t="s">
        <v>2665</v>
      </c>
      <c r="G473" s="533">
        <v>589</v>
      </c>
      <c r="H473" s="544" t="s">
        <v>0</v>
      </c>
      <c r="I473" s="528">
        <f t="shared" si="8"/>
        <v>1178</v>
      </c>
    </row>
    <row r="474" spans="1:9" ht="82.5">
      <c r="A474" s="522">
        <v>62</v>
      </c>
      <c r="B474" s="523">
        <v>1</v>
      </c>
      <c r="C474" s="539" t="s">
        <v>2666</v>
      </c>
      <c r="D474" s="525" t="s">
        <v>1470</v>
      </c>
      <c r="E474" s="525" t="s">
        <v>432</v>
      </c>
      <c r="F474" s="97" t="s">
        <v>1587</v>
      </c>
      <c r="G474" s="533">
        <v>5345</v>
      </c>
      <c r="H474" s="544" t="s">
        <v>0</v>
      </c>
      <c r="I474" s="528">
        <f t="shared" si="8"/>
        <v>5345</v>
      </c>
    </row>
    <row r="475" spans="1:9" ht="66">
      <c r="A475" s="522">
        <v>63</v>
      </c>
      <c r="B475" s="523">
        <v>60</v>
      </c>
      <c r="C475" s="539" t="s">
        <v>2667</v>
      </c>
      <c r="D475" s="525" t="s">
        <v>1470</v>
      </c>
      <c r="E475" s="525" t="s">
        <v>432</v>
      </c>
      <c r="F475" s="97" t="s">
        <v>2668</v>
      </c>
      <c r="G475" s="533">
        <v>755</v>
      </c>
      <c r="H475" s="544" t="s">
        <v>345</v>
      </c>
      <c r="I475" s="528">
        <f t="shared" si="8"/>
        <v>45300</v>
      </c>
    </row>
    <row r="476" spans="1:9" ht="214.5">
      <c r="A476" s="522">
        <v>64</v>
      </c>
      <c r="B476" s="523">
        <v>5</v>
      </c>
      <c r="C476" s="539" t="s">
        <v>2669</v>
      </c>
      <c r="D476" s="525" t="s">
        <v>1470</v>
      </c>
      <c r="E476" s="525" t="s">
        <v>432</v>
      </c>
      <c r="F476" s="97" t="s">
        <v>2670</v>
      </c>
      <c r="G476" s="533">
        <v>8766</v>
      </c>
      <c r="H476" s="544" t="s">
        <v>0</v>
      </c>
      <c r="I476" s="528">
        <f t="shared" si="8"/>
        <v>43830</v>
      </c>
    </row>
    <row r="477" spans="1:9" ht="33">
      <c r="A477" s="522">
        <v>65</v>
      </c>
      <c r="B477" s="523">
        <v>2</v>
      </c>
      <c r="C477" s="539" t="s">
        <v>2671</v>
      </c>
      <c r="D477" s="525" t="s">
        <v>1470</v>
      </c>
      <c r="E477" s="525" t="s">
        <v>432</v>
      </c>
      <c r="F477" s="97" t="s">
        <v>2672</v>
      </c>
      <c r="G477" s="533">
        <v>128</v>
      </c>
      <c r="H477" s="544" t="s">
        <v>0</v>
      </c>
      <c r="I477" s="528">
        <f t="shared" ref="I477:I496" si="9">G477*B477</f>
        <v>256</v>
      </c>
    </row>
    <row r="478" spans="1:9" ht="33">
      <c r="A478" s="522">
        <v>66</v>
      </c>
      <c r="B478" s="523">
        <v>4</v>
      </c>
      <c r="C478" s="539" t="s">
        <v>2673</v>
      </c>
      <c r="D478" s="525" t="s">
        <v>1470</v>
      </c>
      <c r="E478" s="525" t="s">
        <v>432</v>
      </c>
      <c r="F478" s="97" t="s">
        <v>2674</v>
      </c>
      <c r="G478" s="533">
        <v>100</v>
      </c>
      <c r="H478" s="544" t="s">
        <v>0</v>
      </c>
      <c r="I478" s="528">
        <f t="shared" si="9"/>
        <v>400</v>
      </c>
    </row>
    <row r="479" spans="1:9" ht="33">
      <c r="A479" s="522">
        <v>67</v>
      </c>
      <c r="B479" s="523">
        <v>9</v>
      </c>
      <c r="C479" s="539" t="s">
        <v>2675</v>
      </c>
      <c r="D479" s="525" t="s">
        <v>1470</v>
      </c>
      <c r="E479" s="525" t="s">
        <v>432</v>
      </c>
      <c r="F479" s="97" t="s">
        <v>1615</v>
      </c>
      <c r="G479" s="533">
        <v>462</v>
      </c>
      <c r="H479" s="544" t="s">
        <v>345</v>
      </c>
      <c r="I479" s="528">
        <f t="shared" si="9"/>
        <v>4158</v>
      </c>
    </row>
    <row r="480" spans="1:9" ht="33">
      <c r="A480" s="522">
        <v>68</v>
      </c>
      <c r="B480" s="523">
        <v>18</v>
      </c>
      <c r="C480" s="539" t="s">
        <v>2676</v>
      </c>
      <c r="D480" s="525" t="s">
        <v>1470</v>
      </c>
      <c r="E480" s="525" t="s">
        <v>432</v>
      </c>
      <c r="F480" s="97" t="s">
        <v>1969</v>
      </c>
      <c r="G480" s="533">
        <v>410</v>
      </c>
      <c r="H480" s="544" t="s">
        <v>345</v>
      </c>
      <c r="I480" s="528">
        <f t="shared" si="9"/>
        <v>7380</v>
      </c>
    </row>
    <row r="481" spans="1:9" ht="49.5">
      <c r="A481" s="522">
        <v>69</v>
      </c>
      <c r="B481" s="523">
        <v>2</v>
      </c>
      <c r="C481" s="539" t="s">
        <v>2677</v>
      </c>
      <c r="D481" s="525" t="s">
        <v>1470</v>
      </c>
      <c r="E481" s="525" t="s">
        <v>432</v>
      </c>
      <c r="F481" s="97" t="s">
        <v>1612</v>
      </c>
      <c r="G481" s="533">
        <v>767</v>
      </c>
      <c r="H481" s="544" t="s">
        <v>0</v>
      </c>
      <c r="I481" s="528">
        <f t="shared" si="9"/>
        <v>1534</v>
      </c>
    </row>
    <row r="482" spans="1:9" ht="16.5">
      <c r="A482" s="522">
        <v>70</v>
      </c>
      <c r="B482" s="523">
        <v>1</v>
      </c>
      <c r="C482" s="539" t="s">
        <v>2678</v>
      </c>
      <c r="D482" s="525" t="s">
        <v>1470</v>
      </c>
      <c r="E482" s="525" t="s">
        <v>432</v>
      </c>
      <c r="F482" s="97" t="s">
        <v>1970</v>
      </c>
      <c r="G482" s="533">
        <v>2228</v>
      </c>
      <c r="H482" s="544" t="s">
        <v>0</v>
      </c>
      <c r="I482" s="528">
        <f t="shared" si="9"/>
        <v>2228</v>
      </c>
    </row>
    <row r="483" spans="1:9" ht="33">
      <c r="A483" s="522">
        <v>71</v>
      </c>
      <c r="B483" s="523">
        <v>2</v>
      </c>
      <c r="C483" s="539" t="s">
        <v>2679</v>
      </c>
      <c r="D483" s="525" t="s">
        <v>1470</v>
      </c>
      <c r="E483" s="525" t="s">
        <v>432</v>
      </c>
      <c r="F483" s="97" t="s">
        <v>1972</v>
      </c>
      <c r="G483" s="533">
        <v>721</v>
      </c>
      <c r="H483" s="544" t="s">
        <v>0</v>
      </c>
      <c r="I483" s="528">
        <f t="shared" si="9"/>
        <v>1442</v>
      </c>
    </row>
    <row r="484" spans="1:9" ht="16.5">
      <c r="A484" s="522">
        <v>72</v>
      </c>
      <c r="B484" s="523">
        <v>2</v>
      </c>
      <c r="C484" s="539" t="s">
        <v>2680</v>
      </c>
      <c r="D484" s="525" t="s">
        <v>1470</v>
      </c>
      <c r="E484" s="525" t="s">
        <v>432</v>
      </c>
      <c r="F484" s="97" t="s">
        <v>1640</v>
      </c>
      <c r="G484" s="533">
        <v>298</v>
      </c>
      <c r="H484" s="544" t="s">
        <v>0</v>
      </c>
      <c r="I484" s="528">
        <f t="shared" si="9"/>
        <v>596</v>
      </c>
    </row>
    <row r="485" spans="1:9" ht="115.5">
      <c r="A485" s="522">
        <v>73</v>
      </c>
      <c r="B485" s="523">
        <v>1</v>
      </c>
      <c r="C485" s="539" t="s">
        <v>394</v>
      </c>
      <c r="D485" s="525" t="s">
        <v>1470</v>
      </c>
      <c r="E485" s="525" t="s">
        <v>432</v>
      </c>
      <c r="F485" s="97" t="s">
        <v>1973</v>
      </c>
      <c r="G485" s="533">
        <v>1717</v>
      </c>
      <c r="H485" s="544" t="s">
        <v>0</v>
      </c>
      <c r="I485" s="528">
        <f t="shared" si="9"/>
        <v>1717</v>
      </c>
    </row>
    <row r="486" spans="1:9" ht="33">
      <c r="A486" s="522">
        <v>74</v>
      </c>
      <c r="B486" s="523">
        <v>2</v>
      </c>
      <c r="C486" s="539" t="s">
        <v>2681</v>
      </c>
      <c r="D486" s="525" t="s">
        <v>1470</v>
      </c>
      <c r="E486" s="525" t="s">
        <v>432</v>
      </c>
      <c r="F486" s="97" t="s">
        <v>1974</v>
      </c>
      <c r="G486" s="533">
        <v>309</v>
      </c>
      <c r="H486" s="544" t="s">
        <v>0</v>
      </c>
      <c r="I486" s="528">
        <f t="shared" si="9"/>
        <v>618</v>
      </c>
    </row>
    <row r="487" spans="1:9" ht="33">
      <c r="A487" s="522">
        <v>75</v>
      </c>
      <c r="B487" s="523">
        <v>2</v>
      </c>
      <c r="C487" s="539" t="s">
        <v>2682</v>
      </c>
      <c r="D487" s="525" t="s">
        <v>1470</v>
      </c>
      <c r="E487" s="525" t="s">
        <v>432</v>
      </c>
      <c r="F487" s="97" t="s">
        <v>1976</v>
      </c>
      <c r="G487" s="533">
        <v>134</v>
      </c>
      <c r="H487" s="544" t="s">
        <v>0</v>
      </c>
      <c r="I487" s="528">
        <f t="shared" si="9"/>
        <v>268</v>
      </c>
    </row>
    <row r="488" spans="1:9" ht="66">
      <c r="A488" s="522">
        <v>76</v>
      </c>
      <c r="B488" s="523">
        <v>1000</v>
      </c>
      <c r="C488" s="539" t="s">
        <v>2683</v>
      </c>
      <c r="D488" s="525" t="s">
        <v>1470</v>
      </c>
      <c r="E488" s="525" t="s">
        <v>432</v>
      </c>
      <c r="F488" s="97" t="s">
        <v>1643</v>
      </c>
      <c r="G488" s="533">
        <v>10</v>
      </c>
      <c r="H488" s="544" t="s">
        <v>402</v>
      </c>
      <c r="I488" s="528">
        <f t="shared" si="9"/>
        <v>10000</v>
      </c>
    </row>
    <row r="489" spans="1:9" ht="33">
      <c r="A489" s="522">
        <v>77</v>
      </c>
      <c r="B489" s="523">
        <v>2</v>
      </c>
      <c r="C489" s="539" t="s">
        <v>2684</v>
      </c>
      <c r="D489" s="525" t="s">
        <v>1470</v>
      </c>
      <c r="E489" s="525" t="s">
        <v>432</v>
      </c>
      <c r="F489" s="97" t="s">
        <v>1975</v>
      </c>
      <c r="G489" s="533">
        <v>33</v>
      </c>
      <c r="H489" s="544" t="s">
        <v>0</v>
      </c>
      <c r="I489" s="528">
        <f t="shared" si="9"/>
        <v>66</v>
      </c>
    </row>
    <row r="490" spans="1:9" ht="82.5">
      <c r="A490" s="522">
        <v>78</v>
      </c>
      <c r="B490" s="523">
        <v>50</v>
      </c>
      <c r="C490" s="539" t="s">
        <v>2685</v>
      </c>
      <c r="D490" s="525" t="s">
        <v>1470</v>
      </c>
      <c r="E490" s="525" t="s">
        <v>432</v>
      </c>
      <c r="F490" s="97" t="s">
        <v>1733</v>
      </c>
      <c r="G490" s="533">
        <v>239</v>
      </c>
      <c r="H490" s="102" t="s">
        <v>345</v>
      </c>
      <c r="I490" s="528">
        <f t="shared" si="9"/>
        <v>11950</v>
      </c>
    </row>
    <row r="491" spans="1:9" ht="82.5">
      <c r="A491" s="522">
        <v>79</v>
      </c>
      <c r="B491" s="523">
        <v>210</v>
      </c>
      <c r="C491" s="539" t="s">
        <v>2686</v>
      </c>
      <c r="D491" s="525" t="s">
        <v>1470</v>
      </c>
      <c r="E491" s="525" t="s">
        <v>432</v>
      </c>
      <c r="F491" s="97" t="s">
        <v>1624</v>
      </c>
      <c r="G491" s="533">
        <v>313</v>
      </c>
      <c r="H491" s="102" t="s">
        <v>345</v>
      </c>
      <c r="I491" s="528">
        <f t="shared" si="9"/>
        <v>65730</v>
      </c>
    </row>
    <row r="492" spans="1:9" ht="33">
      <c r="A492" s="522">
        <v>80</v>
      </c>
      <c r="B492" s="523">
        <v>4</v>
      </c>
      <c r="C492" s="539" t="s">
        <v>2687</v>
      </c>
      <c r="D492" s="525" t="s">
        <v>1470</v>
      </c>
      <c r="E492" s="525" t="s">
        <v>432</v>
      </c>
      <c r="F492" s="97" t="s">
        <v>1634</v>
      </c>
      <c r="G492" s="533">
        <v>331</v>
      </c>
      <c r="H492" s="530" t="s">
        <v>0</v>
      </c>
      <c r="I492" s="528">
        <f t="shared" si="9"/>
        <v>1324</v>
      </c>
    </row>
    <row r="493" spans="1:9" ht="33">
      <c r="A493" s="522">
        <v>81</v>
      </c>
      <c r="B493" s="523">
        <v>1</v>
      </c>
      <c r="C493" s="539" t="s">
        <v>2688</v>
      </c>
      <c r="D493" s="525" t="s">
        <v>1470</v>
      </c>
      <c r="E493" s="525" t="s">
        <v>432</v>
      </c>
      <c r="F493" s="97" t="s">
        <v>1978</v>
      </c>
      <c r="G493" s="533">
        <v>489</v>
      </c>
      <c r="H493" s="522" t="s">
        <v>0</v>
      </c>
      <c r="I493" s="528">
        <f t="shared" si="9"/>
        <v>489</v>
      </c>
    </row>
    <row r="494" spans="1:9" ht="66">
      <c r="A494" s="522">
        <v>82</v>
      </c>
      <c r="B494" s="523">
        <v>36</v>
      </c>
      <c r="C494" s="539" t="s">
        <v>2689</v>
      </c>
      <c r="D494" s="525" t="s">
        <v>1470</v>
      </c>
      <c r="E494" s="525" t="s">
        <v>432</v>
      </c>
      <c r="F494" s="526" t="s">
        <v>1531</v>
      </c>
      <c r="G494" s="533">
        <v>5047</v>
      </c>
      <c r="H494" s="522" t="s">
        <v>2588</v>
      </c>
      <c r="I494" s="528">
        <f t="shared" si="9"/>
        <v>181692</v>
      </c>
    </row>
    <row r="495" spans="1:9" ht="66">
      <c r="A495" s="522">
        <v>83</v>
      </c>
      <c r="B495" s="523">
        <v>150</v>
      </c>
      <c r="C495" s="539" t="s">
        <v>2690</v>
      </c>
      <c r="D495" s="525" t="s">
        <v>1470</v>
      </c>
      <c r="E495" s="525" t="s">
        <v>432</v>
      </c>
      <c r="F495" s="526" t="s">
        <v>1540</v>
      </c>
      <c r="G495" s="533">
        <v>2310</v>
      </c>
      <c r="H495" s="546" t="s">
        <v>2691</v>
      </c>
      <c r="I495" s="528">
        <f t="shared" si="9"/>
        <v>346500</v>
      </c>
    </row>
    <row r="496" spans="1:9" ht="49.5">
      <c r="A496" s="522">
        <v>84</v>
      </c>
      <c r="B496" s="523">
        <v>1</v>
      </c>
      <c r="C496" s="539" t="s">
        <v>2692</v>
      </c>
      <c r="D496" s="525" t="s">
        <v>1470</v>
      </c>
      <c r="E496" s="525" t="s">
        <v>432</v>
      </c>
      <c r="F496" s="97" t="s">
        <v>2693</v>
      </c>
      <c r="G496" s="533">
        <v>5665</v>
      </c>
      <c r="H496" s="546" t="s">
        <v>0</v>
      </c>
      <c r="I496" s="528">
        <f t="shared" si="9"/>
        <v>5665</v>
      </c>
    </row>
    <row r="497" spans="1:9" ht="17.25">
      <c r="A497" s="654" t="s">
        <v>2694</v>
      </c>
      <c r="B497" s="655"/>
      <c r="C497" s="655"/>
      <c r="D497" s="655"/>
      <c r="E497" s="655"/>
      <c r="F497" s="655"/>
      <c r="G497" s="655"/>
      <c r="H497" s="656"/>
      <c r="I497" s="547">
        <f>SUM(I411:I496)</f>
        <v>7066914.4169999994</v>
      </c>
    </row>
    <row r="498" spans="1:9" ht="17.25">
      <c r="A498" s="654" t="s">
        <v>2581</v>
      </c>
      <c r="B498" s="655"/>
      <c r="C498" s="655"/>
      <c r="D498" s="655"/>
      <c r="E498" s="655"/>
      <c r="F498" s="655"/>
      <c r="G498" s="655"/>
      <c r="H498" s="656"/>
      <c r="I498" s="547">
        <f>I497*18/100</f>
        <v>1272044.5950599997</v>
      </c>
    </row>
    <row r="499" spans="1:9" ht="17.25">
      <c r="A499" s="654" t="s">
        <v>2582</v>
      </c>
      <c r="B499" s="655"/>
      <c r="C499" s="655"/>
      <c r="D499" s="655"/>
      <c r="E499" s="655"/>
      <c r="F499" s="655"/>
      <c r="G499" s="655"/>
      <c r="H499" s="656"/>
      <c r="I499" s="547">
        <f>I498+I497</f>
        <v>8338959.0120599996</v>
      </c>
    </row>
    <row r="500" spans="1:9" ht="17.25">
      <c r="A500" s="654" t="s">
        <v>2695</v>
      </c>
      <c r="B500" s="655"/>
      <c r="C500" s="655"/>
      <c r="D500" s="655"/>
      <c r="E500" s="655"/>
      <c r="F500" s="655"/>
      <c r="G500" s="655"/>
      <c r="H500" s="656"/>
      <c r="I500" s="547">
        <f>SUM(I405+I497)</f>
        <v>53811919.433579996</v>
      </c>
    </row>
    <row r="501" spans="1:9" ht="17.25">
      <c r="A501" s="654" t="s">
        <v>2696</v>
      </c>
      <c r="B501" s="655"/>
      <c r="C501" s="655"/>
      <c r="D501" s="655"/>
      <c r="E501" s="655"/>
      <c r="F501" s="655"/>
      <c r="G501" s="655"/>
      <c r="H501" s="656"/>
      <c r="I501" s="547">
        <f>SUM(I407+I499)</f>
        <v>63498064.931624398</v>
      </c>
    </row>
    <row r="502" spans="1:9">
      <c r="A502" s="491"/>
      <c r="B502" s="491"/>
      <c r="C502" s="506"/>
      <c r="D502" s="491"/>
      <c r="E502" s="491"/>
      <c r="F502" s="491"/>
      <c r="G502" s="507"/>
      <c r="H502" s="491"/>
      <c r="I502" s="521"/>
    </row>
    <row r="503" spans="1:9">
      <c r="A503" s="516"/>
      <c r="B503" s="516"/>
      <c r="C503" s="548"/>
      <c r="D503" s="516"/>
      <c r="E503" s="516"/>
      <c r="F503" s="516"/>
      <c r="G503" s="517"/>
      <c r="H503" s="516"/>
      <c r="I503" s="549"/>
    </row>
    <row r="504" spans="1:9">
      <c r="A504" s="516"/>
      <c r="B504" s="516"/>
      <c r="C504" s="548"/>
      <c r="D504" s="516"/>
      <c r="E504" s="516"/>
      <c r="F504" s="516"/>
      <c r="G504" s="517"/>
      <c r="H504" s="516"/>
      <c r="I504" s="549"/>
    </row>
    <row r="505" spans="1:9">
      <c r="A505" s="516"/>
      <c r="B505" s="516"/>
      <c r="C505" s="548"/>
      <c r="D505" s="516"/>
      <c r="E505" s="516"/>
      <c r="F505" s="516"/>
      <c r="G505" s="517"/>
      <c r="H505" s="516"/>
      <c r="I505" s="549"/>
    </row>
    <row r="506" spans="1:9">
      <c r="A506" s="516"/>
      <c r="B506" s="516"/>
      <c r="C506" s="548"/>
      <c r="D506" s="516"/>
      <c r="E506" s="516"/>
      <c r="F506" s="516"/>
      <c r="G506" s="517"/>
      <c r="H506" s="516"/>
      <c r="I506" s="549">
        <v>7066914.4199999999</v>
      </c>
    </row>
    <row r="507" spans="1:9">
      <c r="A507" s="516"/>
      <c r="B507" s="516"/>
      <c r="C507" s="548"/>
      <c r="D507" s="516"/>
      <c r="E507" s="516"/>
      <c r="F507" s="516"/>
      <c r="G507" s="517"/>
      <c r="H507" s="516"/>
      <c r="I507" s="549">
        <v>6858171.3399999999</v>
      </c>
    </row>
    <row r="508" spans="1:9">
      <c r="A508" s="516"/>
      <c r="B508" s="516"/>
      <c r="C508" s="548"/>
      <c r="D508" s="516"/>
      <c r="E508" s="516"/>
      <c r="F508" s="516"/>
      <c r="G508" s="517"/>
      <c r="H508" s="516"/>
      <c r="I508" s="549">
        <v>34662275.259999998</v>
      </c>
    </row>
    <row r="509" spans="1:9">
      <c r="A509" s="516"/>
      <c r="B509" s="516"/>
      <c r="C509" s="548"/>
      <c r="D509" s="516"/>
      <c r="E509" s="516"/>
      <c r="F509" s="516"/>
      <c r="G509" s="517"/>
      <c r="H509" s="516"/>
      <c r="I509" s="549">
        <v>2967722.58</v>
      </c>
    </row>
    <row r="510" spans="1:9">
      <c r="A510" s="516"/>
      <c r="B510" s="516"/>
      <c r="C510" s="548"/>
      <c r="D510" s="516"/>
      <c r="E510" s="516"/>
      <c r="F510" s="516"/>
      <c r="G510" s="517"/>
      <c r="H510" s="516"/>
      <c r="I510" s="549">
        <v>435630.84</v>
      </c>
    </row>
    <row r="511" spans="1:9">
      <c r="A511" s="516"/>
      <c r="B511" s="516"/>
      <c r="C511" s="548"/>
      <c r="D511" s="516"/>
      <c r="E511" s="516"/>
      <c r="F511" s="516"/>
      <c r="G511" s="517"/>
      <c r="H511" s="516"/>
      <c r="I511" s="549">
        <v>1821205.01</v>
      </c>
    </row>
    <row r="512" spans="1:9">
      <c r="A512" s="516"/>
      <c r="B512" s="516"/>
      <c r="C512" s="548"/>
      <c r="D512" s="516"/>
      <c r="E512" s="516"/>
      <c r="F512" s="516"/>
      <c r="G512" s="517"/>
      <c r="H512" s="516"/>
      <c r="I512" s="549">
        <f>SUM(I506:I511)</f>
        <v>53811919.449999996</v>
      </c>
    </row>
    <row r="513" spans="1:9">
      <c r="A513" s="516"/>
      <c r="B513" s="516"/>
      <c r="C513" s="548"/>
      <c r="D513" s="516"/>
      <c r="E513" s="516"/>
      <c r="F513" s="516"/>
      <c r="G513" s="517"/>
      <c r="H513" s="516"/>
      <c r="I513" s="549"/>
    </row>
    <row r="514" spans="1:9">
      <c r="A514" s="516"/>
      <c r="B514" s="516"/>
      <c r="C514" s="548"/>
      <c r="D514" s="516"/>
      <c r="E514" s="516"/>
      <c r="F514" s="516"/>
      <c r="G514" s="517"/>
      <c r="H514" s="516"/>
      <c r="I514" s="549"/>
    </row>
    <row r="515" spans="1:9">
      <c r="A515" s="516"/>
      <c r="B515" s="516"/>
      <c r="C515" s="548"/>
      <c r="D515" s="516"/>
      <c r="E515" s="516"/>
      <c r="F515" s="516"/>
      <c r="G515" s="517"/>
      <c r="H515" s="516"/>
      <c r="I515" s="549"/>
    </row>
    <row r="516" spans="1:9">
      <c r="A516" s="516"/>
      <c r="B516" s="516"/>
      <c r="C516" s="548"/>
      <c r="D516" s="516"/>
      <c r="E516" s="516"/>
      <c r="F516" s="516"/>
      <c r="G516" s="517"/>
      <c r="H516" s="516"/>
      <c r="I516" s="549"/>
    </row>
    <row r="517" spans="1:9">
      <c r="A517" s="516"/>
      <c r="B517" s="516"/>
      <c r="C517" s="548"/>
      <c r="D517" s="516"/>
      <c r="E517" s="516"/>
      <c r="F517" s="516"/>
      <c r="G517" s="517"/>
      <c r="H517" s="516"/>
      <c r="I517" s="549"/>
    </row>
    <row r="518" spans="1:9">
      <c r="A518" s="516"/>
      <c r="B518" s="516"/>
      <c r="C518" s="548"/>
      <c r="D518" s="516"/>
      <c r="E518" s="516"/>
      <c r="F518" s="516"/>
      <c r="G518" s="517"/>
      <c r="H518" s="516"/>
      <c r="I518" s="549"/>
    </row>
    <row r="519" spans="1:9">
      <c r="A519" s="516"/>
      <c r="B519" s="516"/>
      <c r="C519" s="548"/>
      <c r="D519" s="516"/>
      <c r="E519" s="516"/>
      <c r="F519" s="516"/>
      <c r="G519" s="517"/>
      <c r="H519" s="516"/>
      <c r="I519" s="549"/>
    </row>
    <row r="520" spans="1:9">
      <c r="A520" s="516"/>
      <c r="B520" s="516"/>
      <c r="C520" s="548"/>
      <c r="D520" s="516"/>
      <c r="E520" s="516"/>
      <c r="F520" s="516"/>
      <c r="G520" s="517"/>
      <c r="H520" s="516"/>
      <c r="I520" s="549"/>
    </row>
    <row r="521" spans="1:9">
      <c r="A521" s="516"/>
      <c r="B521" s="516"/>
      <c r="C521" s="548"/>
      <c r="D521" s="516"/>
      <c r="E521" s="516"/>
      <c r="F521" s="516"/>
      <c r="G521" s="517"/>
      <c r="H521" s="516"/>
      <c r="I521" s="549"/>
    </row>
    <row r="522" spans="1:9">
      <c r="A522" s="516"/>
      <c r="B522" s="516"/>
      <c r="C522" s="548"/>
      <c r="D522" s="516"/>
      <c r="E522" s="516"/>
      <c r="F522" s="516"/>
      <c r="G522" s="517"/>
      <c r="H522" s="516"/>
      <c r="I522" s="549"/>
    </row>
    <row r="523" spans="1:9">
      <c r="A523" s="516"/>
      <c r="B523" s="516"/>
      <c r="C523" s="548"/>
      <c r="D523" s="516"/>
      <c r="E523" s="516"/>
      <c r="F523" s="516"/>
      <c r="G523" s="517"/>
      <c r="H523" s="516"/>
      <c r="I523" s="549"/>
    </row>
    <row r="524" spans="1:9">
      <c r="A524" s="516"/>
      <c r="B524" s="516"/>
      <c r="C524" s="548"/>
      <c r="D524" s="516"/>
      <c r="E524" s="516"/>
      <c r="F524" s="516"/>
      <c r="G524" s="517"/>
      <c r="H524" s="516"/>
      <c r="I524" s="549"/>
    </row>
    <row r="525" spans="1:9">
      <c r="A525" s="516"/>
      <c r="B525" s="516"/>
      <c r="C525" s="548"/>
      <c r="D525" s="516"/>
      <c r="E525" s="516"/>
      <c r="F525" s="516"/>
      <c r="G525" s="517"/>
      <c r="H525" s="516"/>
      <c r="I525" s="549"/>
    </row>
    <row r="526" spans="1:9">
      <c r="A526" s="516"/>
      <c r="B526" s="516"/>
      <c r="C526" s="548"/>
      <c r="D526" s="516"/>
      <c r="E526" s="516"/>
      <c r="F526" s="516"/>
      <c r="G526" s="517"/>
      <c r="H526" s="516"/>
      <c r="I526" s="549"/>
    </row>
    <row r="527" spans="1:9">
      <c r="A527" s="516"/>
      <c r="B527" s="516"/>
      <c r="C527" s="548"/>
      <c r="D527" s="516"/>
      <c r="E527" s="516"/>
      <c r="F527" s="516"/>
      <c r="G527" s="517"/>
      <c r="H527" s="516"/>
      <c r="I527" s="549"/>
    </row>
    <row r="528" spans="1:9">
      <c r="A528" s="516"/>
      <c r="B528" s="516"/>
      <c r="C528" s="548"/>
      <c r="D528" s="516"/>
      <c r="E528" s="516"/>
      <c r="F528" s="516"/>
      <c r="G528" s="517"/>
      <c r="H528" s="516"/>
      <c r="I528" s="549"/>
    </row>
    <row r="529" spans="1:9">
      <c r="A529" s="516"/>
      <c r="B529" s="516"/>
      <c r="C529" s="548"/>
      <c r="D529" s="516"/>
      <c r="E529" s="516"/>
      <c r="F529" s="516"/>
      <c r="G529" s="517"/>
      <c r="H529" s="516"/>
      <c r="I529" s="549"/>
    </row>
    <row r="530" spans="1:9">
      <c r="A530" s="516"/>
      <c r="B530" s="516"/>
      <c r="C530" s="548"/>
      <c r="D530" s="516"/>
      <c r="E530" s="516"/>
      <c r="F530" s="516"/>
      <c r="G530" s="517"/>
      <c r="H530" s="516"/>
      <c r="I530" s="549"/>
    </row>
    <row r="531" spans="1:9">
      <c r="A531" s="516"/>
      <c r="B531" s="516"/>
      <c r="C531" s="548"/>
      <c r="D531" s="516"/>
      <c r="E531" s="516"/>
      <c r="F531" s="516"/>
      <c r="G531" s="517"/>
      <c r="H531" s="516"/>
      <c r="I531" s="549"/>
    </row>
    <row r="532" spans="1:9">
      <c r="A532" s="516"/>
      <c r="B532" s="516"/>
      <c r="C532" s="548"/>
      <c r="D532" s="516"/>
      <c r="E532" s="516"/>
      <c r="F532" s="516"/>
      <c r="G532" s="517"/>
      <c r="H532" s="516"/>
      <c r="I532" s="549"/>
    </row>
    <row r="533" spans="1:9">
      <c r="A533" s="516"/>
      <c r="B533" s="516"/>
      <c r="C533" s="548"/>
      <c r="D533" s="516"/>
      <c r="E533" s="516"/>
      <c r="F533" s="516"/>
      <c r="G533" s="517"/>
      <c r="H533" s="516"/>
      <c r="I533" s="549"/>
    </row>
    <row r="534" spans="1:9">
      <c r="A534" s="516"/>
      <c r="B534" s="516"/>
      <c r="C534" s="548"/>
      <c r="D534" s="516"/>
      <c r="E534" s="516"/>
      <c r="F534" s="516"/>
      <c r="G534" s="517"/>
      <c r="H534" s="516"/>
      <c r="I534" s="549"/>
    </row>
    <row r="535" spans="1:9">
      <c r="A535" s="516"/>
      <c r="B535" s="516"/>
      <c r="C535" s="548"/>
      <c r="D535" s="516"/>
      <c r="E535" s="516"/>
      <c r="F535" s="516"/>
      <c r="G535" s="517"/>
      <c r="H535" s="516"/>
      <c r="I535" s="549"/>
    </row>
    <row r="536" spans="1:9">
      <c r="A536" s="516"/>
      <c r="B536" s="516"/>
      <c r="C536" s="548"/>
      <c r="D536" s="516"/>
      <c r="E536" s="516"/>
      <c r="F536" s="516"/>
      <c r="G536" s="517"/>
      <c r="H536" s="516"/>
      <c r="I536" s="549"/>
    </row>
    <row r="537" spans="1:9">
      <c r="A537" s="516"/>
      <c r="B537" s="516"/>
      <c r="C537" s="548"/>
      <c r="D537" s="516"/>
      <c r="E537" s="516"/>
      <c r="F537" s="516"/>
      <c r="G537" s="517"/>
      <c r="H537" s="516"/>
      <c r="I537" s="549"/>
    </row>
    <row r="538" spans="1:9">
      <c r="A538" s="516"/>
      <c r="B538" s="516"/>
      <c r="C538" s="548"/>
      <c r="D538" s="516"/>
      <c r="E538" s="516"/>
      <c r="F538" s="516"/>
      <c r="G538" s="517"/>
      <c r="H538" s="516"/>
      <c r="I538" s="549"/>
    </row>
    <row r="539" spans="1:9">
      <c r="A539" s="516"/>
      <c r="B539" s="516"/>
      <c r="C539" s="548"/>
      <c r="D539" s="516"/>
      <c r="E539" s="516"/>
      <c r="F539" s="516"/>
      <c r="G539" s="517"/>
      <c r="H539" s="516"/>
      <c r="I539" s="549"/>
    </row>
    <row r="540" spans="1:9">
      <c r="A540" s="516"/>
      <c r="B540" s="516"/>
      <c r="C540" s="548"/>
      <c r="D540" s="516"/>
      <c r="E540" s="516"/>
      <c r="F540" s="516"/>
      <c r="G540" s="517"/>
      <c r="H540" s="516"/>
      <c r="I540" s="549"/>
    </row>
    <row r="541" spans="1:9">
      <c r="A541" s="516"/>
      <c r="B541" s="516"/>
      <c r="C541" s="548"/>
      <c r="D541" s="516"/>
      <c r="E541" s="516"/>
      <c r="F541" s="516"/>
      <c r="G541" s="517"/>
      <c r="H541" s="516"/>
      <c r="I541" s="549"/>
    </row>
    <row r="542" spans="1:9">
      <c r="A542" s="516"/>
      <c r="B542" s="516"/>
      <c r="C542" s="548"/>
      <c r="D542" s="516"/>
      <c r="E542" s="516"/>
      <c r="F542" s="516"/>
      <c r="G542" s="517"/>
      <c r="H542" s="516"/>
      <c r="I542" s="549"/>
    </row>
    <row r="543" spans="1:9">
      <c r="A543" s="516"/>
      <c r="B543" s="516"/>
      <c r="C543" s="548"/>
      <c r="D543" s="516"/>
      <c r="E543" s="516"/>
      <c r="F543" s="516"/>
      <c r="G543" s="517"/>
      <c r="H543" s="516"/>
      <c r="I543" s="549"/>
    </row>
    <row r="544" spans="1:9">
      <c r="A544" s="516"/>
      <c r="B544" s="516"/>
      <c r="C544" s="548"/>
      <c r="D544" s="516"/>
      <c r="E544" s="516"/>
      <c r="F544" s="516"/>
      <c r="G544" s="517"/>
      <c r="H544" s="516"/>
      <c r="I544" s="549"/>
    </row>
    <row r="545" spans="1:9">
      <c r="A545" s="516"/>
      <c r="B545" s="516"/>
      <c r="C545" s="548"/>
      <c r="D545" s="516"/>
      <c r="E545" s="516"/>
      <c r="F545" s="516"/>
      <c r="G545" s="517"/>
      <c r="H545" s="516"/>
      <c r="I545" s="549"/>
    </row>
    <row r="546" spans="1:9">
      <c r="A546" s="516"/>
      <c r="B546" s="516"/>
      <c r="C546" s="548"/>
      <c r="D546" s="516"/>
      <c r="E546" s="516"/>
      <c r="F546" s="516"/>
      <c r="G546" s="517"/>
      <c r="H546" s="516"/>
      <c r="I546" s="549"/>
    </row>
    <row r="547" spans="1:9">
      <c r="A547" s="516"/>
      <c r="B547" s="516"/>
      <c r="C547" s="548"/>
      <c r="D547" s="516"/>
      <c r="E547" s="516"/>
      <c r="F547" s="516"/>
      <c r="G547" s="517"/>
      <c r="H547" s="516"/>
      <c r="I547" s="549"/>
    </row>
    <row r="548" spans="1:9">
      <c r="A548" s="516"/>
      <c r="B548" s="516"/>
      <c r="C548" s="548"/>
      <c r="D548" s="516"/>
      <c r="E548" s="516"/>
      <c r="F548" s="516"/>
      <c r="G548" s="517"/>
      <c r="H548" s="516"/>
      <c r="I548" s="549"/>
    </row>
    <row r="549" spans="1:9">
      <c r="A549" s="516"/>
      <c r="B549" s="516"/>
      <c r="C549" s="548"/>
      <c r="D549" s="516"/>
      <c r="E549" s="516"/>
      <c r="F549" s="516"/>
      <c r="G549" s="517"/>
      <c r="H549" s="516"/>
      <c r="I549" s="549"/>
    </row>
    <row r="550" spans="1:9">
      <c r="A550" s="516"/>
      <c r="B550" s="516"/>
      <c r="C550" s="548"/>
      <c r="D550" s="516"/>
      <c r="E550" s="516"/>
      <c r="F550" s="516"/>
      <c r="G550" s="517"/>
      <c r="H550" s="516"/>
      <c r="I550" s="549"/>
    </row>
    <row r="551" spans="1:9">
      <c r="A551" s="516"/>
      <c r="B551" s="516"/>
      <c r="C551" s="548"/>
      <c r="D551" s="516"/>
      <c r="E551" s="516"/>
      <c r="F551" s="516"/>
      <c r="G551" s="517"/>
      <c r="H551" s="516"/>
      <c r="I551" s="549"/>
    </row>
    <row r="552" spans="1:9">
      <c r="A552" s="516"/>
      <c r="B552" s="516"/>
      <c r="C552" s="548"/>
      <c r="D552" s="516"/>
      <c r="E552" s="516"/>
      <c r="F552" s="516"/>
      <c r="G552" s="517"/>
      <c r="H552" s="516"/>
      <c r="I552" s="549"/>
    </row>
    <row r="553" spans="1:9">
      <c r="A553" s="516"/>
      <c r="B553" s="516"/>
      <c r="C553" s="548"/>
      <c r="D553" s="516"/>
      <c r="E553" s="516"/>
      <c r="F553" s="516"/>
      <c r="G553" s="517"/>
      <c r="H553" s="516"/>
      <c r="I553" s="549"/>
    </row>
    <row r="554" spans="1:9">
      <c r="A554" s="516"/>
      <c r="B554" s="516"/>
      <c r="C554" s="548"/>
      <c r="D554" s="516"/>
      <c r="E554" s="516"/>
      <c r="F554" s="516"/>
      <c r="G554" s="517"/>
      <c r="H554" s="516"/>
      <c r="I554" s="549"/>
    </row>
    <row r="555" spans="1:9">
      <c r="A555" s="516"/>
      <c r="B555" s="516"/>
      <c r="C555" s="548"/>
      <c r="D555" s="516"/>
      <c r="E555" s="516"/>
      <c r="F555" s="516"/>
      <c r="G555" s="517"/>
      <c r="H555" s="516"/>
      <c r="I555" s="549"/>
    </row>
    <row r="556" spans="1:9">
      <c r="A556" s="516"/>
      <c r="B556" s="516"/>
      <c r="C556" s="548"/>
      <c r="D556" s="516"/>
      <c r="E556" s="516"/>
      <c r="F556" s="516"/>
      <c r="G556" s="517"/>
      <c r="H556" s="516"/>
      <c r="I556" s="549"/>
    </row>
    <row r="557" spans="1:9">
      <c r="A557" s="516"/>
      <c r="B557" s="516"/>
      <c r="C557" s="548"/>
      <c r="D557" s="516"/>
      <c r="E557" s="516"/>
      <c r="F557" s="516"/>
      <c r="G557" s="517"/>
      <c r="H557" s="516"/>
      <c r="I557" s="549"/>
    </row>
    <row r="558" spans="1:9">
      <c r="A558" s="516"/>
      <c r="B558" s="516"/>
      <c r="C558" s="548"/>
      <c r="D558" s="516"/>
      <c r="E558" s="516"/>
      <c r="F558" s="516"/>
      <c r="G558" s="517"/>
      <c r="H558" s="516"/>
      <c r="I558" s="549"/>
    </row>
    <row r="559" spans="1:9">
      <c r="A559" s="516"/>
      <c r="B559" s="516"/>
      <c r="C559" s="548"/>
      <c r="D559" s="516"/>
      <c r="E559" s="516"/>
      <c r="F559" s="516"/>
      <c r="G559" s="517"/>
      <c r="H559" s="516"/>
      <c r="I559" s="549"/>
    </row>
    <row r="560" spans="1:9">
      <c r="A560" s="516"/>
      <c r="B560" s="516"/>
      <c r="C560" s="548"/>
      <c r="D560" s="516"/>
      <c r="E560" s="516"/>
      <c r="F560" s="516"/>
      <c r="G560" s="517"/>
      <c r="H560" s="516"/>
      <c r="I560" s="549"/>
    </row>
    <row r="561" spans="1:9">
      <c r="A561" s="516"/>
      <c r="B561" s="516"/>
      <c r="C561" s="548"/>
      <c r="D561" s="516"/>
      <c r="E561" s="516"/>
      <c r="F561" s="516"/>
      <c r="G561" s="517"/>
      <c r="H561" s="516"/>
      <c r="I561" s="549"/>
    </row>
    <row r="562" spans="1:9">
      <c r="A562" s="516"/>
      <c r="B562" s="516"/>
      <c r="C562" s="548"/>
      <c r="D562" s="516"/>
      <c r="E562" s="516"/>
      <c r="F562" s="516"/>
      <c r="G562" s="517"/>
      <c r="H562" s="516"/>
      <c r="I562" s="549"/>
    </row>
    <row r="563" spans="1:9">
      <c r="A563" s="516"/>
      <c r="B563" s="516"/>
      <c r="C563" s="548"/>
      <c r="D563" s="516"/>
      <c r="E563" s="516"/>
      <c r="F563" s="516"/>
      <c r="G563" s="517"/>
      <c r="H563" s="516"/>
      <c r="I563" s="549"/>
    </row>
    <row r="564" spans="1:9">
      <c r="A564" s="516"/>
      <c r="B564" s="516"/>
      <c r="C564" s="548"/>
      <c r="D564" s="516"/>
      <c r="E564" s="516"/>
      <c r="F564" s="516"/>
      <c r="G564" s="517"/>
      <c r="H564" s="516"/>
      <c r="I564" s="549"/>
    </row>
    <row r="565" spans="1:9">
      <c r="A565" s="516"/>
      <c r="B565" s="516"/>
      <c r="C565" s="548"/>
      <c r="D565" s="516"/>
      <c r="E565" s="516"/>
      <c r="F565" s="516"/>
      <c r="G565" s="517"/>
      <c r="H565" s="516"/>
      <c r="I565" s="549"/>
    </row>
    <row r="566" spans="1:9">
      <c r="A566" s="516"/>
      <c r="B566" s="516"/>
      <c r="C566" s="548"/>
      <c r="D566" s="516"/>
      <c r="E566" s="516"/>
      <c r="F566" s="516"/>
      <c r="G566" s="517"/>
      <c r="H566" s="516"/>
      <c r="I566" s="549"/>
    </row>
    <row r="567" spans="1:9">
      <c r="A567" s="516"/>
      <c r="B567" s="516"/>
      <c r="C567" s="548"/>
      <c r="D567" s="516"/>
      <c r="E567" s="516"/>
      <c r="F567" s="516"/>
      <c r="G567" s="517"/>
      <c r="H567" s="516"/>
      <c r="I567" s="549"/>
    </row>
    <row r="568" spans="1:9">
      <c r="A568" s="516"/>
      <c r="B568" s="516"/>
      <c r="C568" s="548"/>
      <c r="D568" s="516"/>
      <c r="E568" s="516"/>
      <c r="F568" s="516"/>
      <c r="G568" s="517"/>
      <c r="H568" s="516"/>
      <c r="I568" s="549"/>
    </row>
    <row r="569" spans="1:9">
      <c r="A569" s="516"/>
      <c r="B569" s="516"/>
      <c r="C569" s="548"/>
      <c r="D569" s="516"/>
      <c r="E569" s="516"/>
      <c r="F569" s="516"/>
      <c r="G569" s="517"/>
      <c r="H569" s="516"/>
      <c r="I569" s="549"/>
    </row>
    <row r="570" spans="1:9">
      <c r="A570" s="516"/>
      <c r="B570" s="516"/>
      <c r="C570" s="548"/>
      <c r="D570" s="516"/>
      <c r="E570" s="516"/>
      <c r="F570" s="516"/>
      <c r="G570" s="517"/>
      <c r="H570" s="516"/>
      <c r="I570" s="549"/>
    </row>
    <row r="571" spans="1:9">
      <c r="A571" s="516"/>
      <c r="B571" s="516"/>
      <c r="C571" s="548"/>
      <c r="D571" s="516"/>
      <c r="E571" s="516"/>
      <c r="F571" s="516"/>
      <c r="G571" s="517"/>
      <c r="H571" s="516"/>
      <c r="I571" s="549"/>
    </row>
    <row r="572" spans="1:9">
      <c r="A572" s="516"/>
      <c r="B572" s="516"/>
      <c r="C572" s="548"/>
      <c r="D572" s="516"/>
      <c r="E572" s="516"/>
      <c r="F572" s="516"/>
      <c r="G572" s="517"/>
      <c r="H572" s="516"/>
      <c r="I572" s="549"/>
    </row>
    <row r="573" spans="1:9">
      <c r="A573" s="516"/>
      <c r="B573" s="516"/>
      <c r="C573" s="548"/>
      <c r="D573" s="516"/>
      <c r="E573" s="516"/>
      <c r="F573" s="516"/>
      <c r="G573" s="517"/>
      <c r="H573" s="516"/>
      <c r="I573" s="549"/>
    </row>
    <row r="574" spans="1:9">
      <c r="A574" s="516"/>
      <c r="B574" s="516"/>
      <c r="C574" s="548"/>
      <c r="D574" s="516"/>
      <c r="E574" s="516"/>
      <c r="F574" s="516"/>
      <c r="G574" s="517"/>
      <c r="H574" s="516"/>
      <c r="I574" s="549"/>
    </row>
    <row r="575" spans="1:9">
      <c r="A575" s="516"/>
      <c r="B575" s="516"/>
      <c r="C575" s="548"/>
      <c r="D575" s="516"/>
      <c r="E575" s="516"/>
      <c r="F575" s="516"/>
      <c r="G575" s="517"/>
      <c r="H575" s="516"/>
      <c r="I575" s="549"/>
    </row>
    <row r="576" spans="1:9">
      <c r="A576" s="516"/>
      <c r="B576" s="516"/>
      <c r="C576" s="548"/>
      <c r="D576" s="516"/>
      <c r="E576" s="516"/>
      <c r="F576" s="516"/>
      <c r="G576" s="517"/>
      <c r="H576" s="516"/>
      <c r="I576" s="549"/>
    </row>
    <row r="577" spans="1:9">
      <c r="A577" s="516"/>
      <c r="B577" s="516"/>
      <c r="C577" s="548"/>
      <c r="D577" s="516"/>
      <c r="E577" s="516"/>
      <c r="F577" s="516"/>
      <c r="G577" s="517"/>
      <c r="H577" s="516"/>
      <c r="I577" s="549"/>
    </row>
    <row r="578" spans="1:9">
      <c r="A578" s="516"/>
      <c r="B578" s="516"/>
      <c r="C578" s="548"/>
      <c r="D578" s="516"/>
      <c r="E578" s="516"/>
      <c r="F578" s="516"/>
      <c r="G578" s="517"/>
      <c r="H578" s="516"/>
      <c r="I578" s="549"/>
    </row>
    <row r="579" spans="1:9">
      <c r="A579" s="516"/>
      <c r="B579" s="516"/>
      <c r="C579" s="548"/>
      <c r="D579" s="516"/>
      <c r="E579" s="516"/>
      <c r="F579" s="516"/>
      <c r="G579" s="517"/>
      <c r="H579" s="516"/>
      <c r="I579" s="549"/>
    </row>
    <row r="580" spans="1:9">
      <c r="A580" s="516"/>
      <c r="B580" s="516"/>
      <c r="C580" s="548"/>
      <c r="D580" s="516"/>
      <c r="E580" s="516"/>
      <c r="F580" s="516"/>
      <c r="G580" s="517"/>
      <c r="H580" s="516"/>
      <c r="I580" s="549"/>
    </row>
    <row r="581" spans="1:9">
      <c r="A581" s="516"/>
      <c r="B581" s="516"/>
      <c r="C581" s="548"/>
      <c r="D581" s="516"/>
      <c r="E581" s="516"/>
      <c r="F581" s="516"/>
      <c r="G581" s="517"/>
      <c r="H581" s="516"/>
      <c r="I581" s="549"/>
    </row>
    <row r="582" spans="1:9">
      <c r="A582" s="516"/>
      <c r="B582" s="516"/>
      <c r="C582" s="548"/>
      <c r="D582" s="516"/>
      <c r="E582" s="516"/>
      <c r="F582" s="516"/>
      <c r="G582" s="517"/>
      <c r="H582" s="516"/>
      <c r="I582" s="549"/>
    </row>
    <row r="583" spans="1:9">
      <c r="A583" s="516"/>
      <c r="B583" s="516"/>
      <c r="C583" s="548"/>
      <c r="D583" s="516"/>
      <c r="E583" s="516"/>
      <c r="F583" s="516"/>
      <c r="G583" s="517"/>
      <c r="H583" s="516"/>
      <c r="I583" s="549"/>
    </row>
    <row r="584" spans="1:9">
      <c r="A584" s="516"/>
      <c r="B584" s="516"/>
      <c r="C584" s="548"/>
      <c r="D584" s="516"/>
      <c r="E584" s="516"/>
      <c r="F584" s="516"/>
      <c r="G584" s="517"/>
      <c r="H584" s="516"/>
      <c r="I584" s="549"/>
    </row>
    <row r="585" spans="1:9">
      <c r="A585" s="516"/>
      <c r="B585" s="516"/>
      <c r="C585" s="548"/>
      <c r="D585" s="516"/>
      <c r="E585" s="516"/>
      <c r="F585" s="516"/>
      <c r="G585" s="517"/>
      <c r="H585" s="516"/>
      <c r="I585" s="549"/>
    </row>
    <row r="586" spans="1:9">
      <c r="A586" s="516"/>
      <c r="B586" s="516"/>
      <c r="C586" s="548"/>
      <c r="D586" s="516"/>
      <c r="E586" s="516"/>
      <c r="F586" s="516"/>
      <c r="G586" s="517"/>
      <c r="H586" s="516"/>
      <c r="I586" s="549"/>
    </row>
    <row r="587" spans="1:9">
      <c r="A587" s="516"/>
      <c r="B587" s="516"/>
      <c r="C587" s="548"/>
      <c r="D587" s="516"/>
      <c r="E587" s="516"/>
      <c r="F587" s="516"/>
      <c r="G587" s="517"/>
      <c r="H587" s="516"/>
      <c r="I587" s="549"/>
    </row>
    <row r="588" spans="1:9">
      <c r="A588" s="516"/>
      <c r="B588" s="516"/>
      <c r="C588" s="548"/>
      <c r="D588" s="516"/>
      <c r="E588" s="516"/>
      <c r="F588" s="516"/>
      <c r="G588" s="517"/>
      <c r="H588" s="516"/>
      <c r="I588" s="549"/>
    </row>
    <row r="589" spans="1:9">
      <c r="A589" s="516"/>
      <c r="B589" s="516"/>
      <c r="C589" s="548"/>
      <c r="D589" s="516"/>
      <c r="E589" s="516"/>
      <c r="F589" s="516"/>
      <c r="G589" s="517"/>
      <c r="H589" s="516"/>
      <c r="I589" s="549"/>
    </row>
    <row r="590" spans="1:9">
      <c r="A590" s="516"/>
      <c r="B590" s="516"/>
      <c r="C590" s="548"/>
      <c r="D590" s="516"/>
      <c r="E590" s="516"/>
      <c r="F590" s="516"/>
      <c r="G590" s="517"/>
      <c r="H590" s="516"/>
      <c r="I590" s="549"/>
    </row>
    <row r="591" spans="1:9">
      <c r="A591" s="516"/>
      <c r="B591" s="516"/>
      <c r="C591" s="548"/>
      <c r="D591" s="516"/>
      <c r="E591" s="516"/>
      <c r="F591" s="516"/>
      <c r="G591" s="517"/>
      <c r="H591" s="516"/>
      <c r="I591" s="549"/>
    </row>
    <row r="592" spans="1:9">
      <c r="A592" s="516"/>
      <c r="B592" s="516"/>
      <c r="C592" s="548"/>
      <c r="D592" s="516"/>
      <c r="E592" s="516"/>
      <c r="F592" s="516"/>
      <c r="G592" s="517"/>
      <c r="H592" s="516"/>
      <c r="I592" s="549"/>
    </row>
    <row r="593" spans="1:9">
      <c r="A593" s="516"/>
      <c r="B593" s="516"/>
      <c r="C593" s="548"/>
      <c r="D593" s="516"/>
      <c r="E593" s="516"/>
      <c r="F593" s="516"/>
      <c r="G593" s="517"/>
      <c r="H593" s="516"/>
      <c r="I593" s="549"/>
    </row>
    <row r="594" spans="1:9">
      <c r="A594" s="516"/>
      <c r="B594" s="516"/>
      <c r="C594" s="548"/>
      <c r="D594" s="516"/>
      <c r="E594" s="516"/>
      <c r="F594" s="516"/>
      <c r="G594" s="517"/>
      <c r="H594" s="516"/>
      <c r="I594" s="549"/>
    </row>
    <row r="595" spans="1:9">
      <c r="A595" s="516"/>
      <c r="B595" s="516"/>
      <c r="C595" s="548"/>
      <c r="D595" s="516"/>
      <c r="E595" s="516"/>
      <c r="F595" s="516"/>
      <c r="G595" s="517"/>
      <c r="H595" s="516"/>
      <c r="I595" s="549"/>
    </row>
    <row r="596" spans="1:9">
      <c r="A596" s="516"/>
      <c r="B596" s="516"/>
      <c r="C596" s="548"/>
      <c r="D596" s="516"/>
      <c r="E596" s="516"/>
      <c r="F596" s="516"/>
      <c r="G596" s="517"/>
      <c r="H596" s="516"/>
      <c r="I596" s="549"/>
    </row>
    <row r="597" spans="1:9">
      <c r="A597" s="516"/>
      <c r="B597" s="516"/>
      <c r="C597" s="548"/>
      <c r="D597" s="516"/>
      <c r="E597" s="516"/>
      <c r="F597" s="516"/>
      <c r="G597" s="517"/>
      <c r="H597" s="516"/>
      <c r="I597" s="549"/>
    </row>
    <row r="598" spans="1:9">
      <c r="A598" s="516"/>
      <c r="B598" s="516"/>
      <c r="C598" s="548"/>
      <c r="D598" s="516"/>
      <c r="E598" s="516"/>
      <c r="F598" s="516"/>
      <c r="G598" s="517"/>
      <c r="H598" s="516"/>
      <c r="I598" s="549"/>
    </row>
    <row r="599" spans="1:9">
      <c r="A599" s="516"/>
      <c r="B599" s="516"/>
      <c r="C599" s="548"/>
      <c r="D599" s="516"/>
      <c r="E599" s="516"/>
      <c r="F599" s="516"/>
      <c r="G599" s="517"/>
      <c r="H599" s="516"/>
      <c r="I599" s="549"/>
    </row>
    <row r="600" spans="1:9">
      <c r="A600" s="516"/>
      <c r="B600" s="516"/>
      <c r="C600" s="548"/>
      <c r="D600" s="516"/>
      <c r="E600" s="516"/>
      <c r="F600" s="516"/>
      <c r="G600" s="517"/>
      <c r="H600" s="516"/>
      <c r="I600" s="549"/>
    </row>
    <row r="601" spans="1:9">
      <c r="A601" s="516"/>
      <c r="B601" s="516"/>
      <c r="C601" s="548"/>
      <c r="D601" s="516"/>
      <c r="E601" s="516"/>
      <c r="F601" s="516"/>
      <c r="G601" s="517"/>
      <c r="H601" s="516"/>
      <c r="I601" s="549"/>
    </row>
    <row r="602" spans="1:9">
      <c r="A602" s="516"/>
      <c r="B602" s="516"/>
      <c r="C602" s="548"/>
      <c r="D602" s="516"/>
      <c r="E602" s="516"/>
      <c r="F602" s="516"/>
      <c r="G602" s="517"/>
      <c r="H602" s="516"/>
      <c r="I602" s="549"/>
    </row>
    <row r="603" spans="1:9">
      <c r="A603" s="516"/>
      <c r="B603" s="516"/>
      <c r="C603" s="548"/>
      <c r="D603" s="516"/>
      <c r="E603" s="516"/>
      <c r="F603" s="516"/>
      <c r="G603" s="517"/>
      <c r="H603" s="516"/>
      <c r="I603" s="549"/>
    </row>
    <row r="604" spans="1:9">
      <c r="A604" s="516"/>
      <c r="B604" s="516"/>
      <c r="C604" s="548"/>
      <c r="D604" s="516"/>
      <c r="E604" s="516"/>
      <c r="F604" s="516"/>
      <c r="G604" s="517"/>
      <c r="H604" s="516"/>
      <c r="I604" s="549"/>
    </row>
    <row r="605" spans="1:9">
      <c r="A605" s="516"/>
      <c r="B605" s="516"/>
      <c r="C605" s="548"/>
      <c r="D605" s="516"/>
      <c r="E605" s="516"/>
      <c r="F605" s="516"/>
      <c r="G605" s="517"/>
      <c r="H605" s="516"/>
      <c r="I605" s="549"/>
    </row>
    <row r="606" spans="1:9">
      <c r="A606" s="516"/>
      <c r="B606" s="516"/>
      <c r="C606" s="548"/>
      <c r="D606" s="516"/>
      <c r="E606" s="516"/>
      <c r="F606" s="516"/>
      <c r="G606" s="517"/>
      <c r="H606" s="516"/>
      <c r="I606" s="549"/>
    </row>
    <row r="607" spans="1:9">
      <c r="A607" s="516"/>
      <c r="B607" s="516"/>
      <c r="C607" s="548"/>
      <c r="D607" s="516"/>
      <c r="E607" s="516"/>
      <c r="F607" s="516"/>
      <c r="G607" s="517"/>
      <c r="H607" s="516"/>
      <c r="I607" s="549"/>
    </row>
    <row r="608" spans="1:9">
      <c r="A608" s="516"/>
      <c r="B608" s="516"/>
      <c r="C608" s="548"/>
      <c r="D608" s="516"/>
      <c r="E608" s="516"/>
      <c r="F608" s="516"/>
      <c r="G608" s="517"/>
      <c r="H608" s="516"/>
      <c r="I608" s="549"/>
    </row>
    <row r="609" spans="1:9">
      <c r="A609" s="516"/>
      <c r="B609" s="516"/>
      <c r="C609" s="548"/>
      <c r="D609" s="516"/>
      <c r="E609" s="516"/>
      <c r="F609" s="516"/>
      <c r="G609" s="517"/>
      <c r="H609" s="516"/>
      <c r="I609" s="549"/>
    </row>
    <row r="610" spans="1:9">
      <c r="A610" s="516"/>
      <c r="B610" s="516"/>
      <c r="C610" s="548"/>
      <c r="D610" s="516"/>
      <c r="E610" s="516"/>
      <c r="F610" s="516"/>
      <c r="G610" s="517"/>
      <c r="H610" s="516"/>
      <c r="I610" s="549"/>
    </row>
    <row r="611" spans="1:9">
      <c r="A611" s="516"/>
      <c r="B611" s="516"/>
      <c r="C611" s="548"/>
      <c r="D611" s="516"/>
      <c r="E611" s="516"/>
      <c r="F611" s="516"/>
      <c r="G611" s="517"/>
      <c r="H611" s="516"/>
      <c r="I611" s="549"/>
    </row>
    <row r="612" spans="1:9">
      <c r="A612" s="516"/>
      <c r="B612" s="516"/>
      <c r="C612" s="548"/>
      <c r="D612" s="516"/>
      <c r="E612" s="516"/>
      <c r="F612" s="516"/>
      <c r="G612" s="517"/>
      <c r="H612" s="516"/>
      <c r="I612" s="549"/>
    </row>
    <row r="613" spans="1:9">
      <c r="A613" s="516"/>
      <c r="B613" s="516"/>
      <c r="C613" s="548"/>
      <c r="D613" s="516"/>
      <c r="E613" s="516"/>
      <c r="F613" s="516"/>
      <c r="G613" s="517"/>
      <c r="H613" s="516"/>
      <c r="I613" s="549"/>
    </row>
    <row r="614" spans="1:9">
      <c r="A614" s="516"/>
      <c r="B614" s="516"/>
      <c r="C614" s="548"/>
      <c r="D614" s="516"/>
      <c r="E614" s="516"/>
      <c r="F614" s="516"/>
      <c r="G614" s="517"/>
      <c r="H614" s="516"/>
      <c r="I614" s="549"/>
    </row>
    <row r="615" spans="1:9">
      <c r="A615" s="516"/>
      <c r="B615" s="516"/>
      <c r="C615" s="548"/>
      <c r="D615" s="516"/>
      <c r="E615" s="516"/>
      <c r="F615" s="516"/>
      <c r="G615" s="517"/>
      <c r="H615" s="516"/>
      <c r="I615" s="549"/>
    </row>
    <row r="616" spans="1:9">
      <c r="A616" s="516"/>
      <c r="B616" s="516"/>
      <c r="C616" s="548"/>
      <c r="D616" s="516"/>
      <c r="E616" s="516"/>
      <c r="F616" s="516"/>
      <c r="G616" s="517"/>
      <c r="H616" s="516"/>
      <c r="I616" s="549"/>
    </row>
    <row r="617" spans="1:9">
      <c r="A617" s="516"/>
      <c r="B617" s="516"/>
      <c r="C617" s="548"/>
      <c r="D617" s="516"/>
      <c r="E617" s="516"/>
      <c r="F617" s="516"/>
      <c r="G617" s="517"/>
      <c r="H617" s="516"/>
      <c r="I617" s="549"/>
    </row>
    <row r="618" spans="1:9">
      <c r="A618" s="516"/>
      <c r="B618" s="516"/>
      <c r="C618" s="548"/>
      <c r="D618" s="516"/>
      <c r="E618" s="516"/>
      <c r="F618" s="516"/>
      <c r="G618" s="517"/>
      <c r="H618" s="516"/>
      <c r="I618" s="549"/>
    </row>
    <row r="619" spans="1:9">
      <c r="A619" s="516"/>
      <c r="B619" s="516"/>
      <c r="C619" s="548"/>
      <c r="D619" s="516"/>
      <c r="E619" s="516"/>
      <c r="F619" s="516"/>
      <c r="G619" s="517"/>
      <c r="H619" s="516"/>
      <c r="I619" s="549"/>
    </row>
    <row r="620" spans="1:9">
      <c r="A620" s="516"/>
      <c r="B620" s="516"/>
      <c r="C620" s="548"/>
      <c r="D620" s="516"/>
      <c r="E620" s="516"/>
      <c r="F620" s="516"/>
      <c r="G620" s="517"/>
      <c r="H620" s="516"/>
      <c r="I620" s="549"/>
    </row>
    <row r="621" spans="1:9">
      <c r="A621" s="516"/>
      <c r="B621" s="516"/>
      <c r="C621" s="548"/>
      <c r="D621" s="516"/>
      <c r="E621" s="516"/>
      <c r="F621" s="516"/>
      <c r="G621" s="517"/>
      <c r="H621" s="516"/>
      <c r="I621" s="549"/>
    </row>
    <row r="622" spans="1:9">
      <c r="A622" s="516"/>
      <c r="B622" s="516"/>
      <c r="C622" s="548"/>
      <c r="D622" s="516"/>
      <c r="E622" s="516"/>
      <c r="F622" s="516"/>
      <c r="G622" s="517"/>
      <c r="H622" s="516"/>
      <c r="I622" s="549"/>
    </row>
    <row r="623" spans="1:9">
      <c r="A623" s="516"/>
      <c r="B623" s="516"/>
      <c r="C623" s="548"/>
      <c r="D623" s="516"/>
      <c r="E623" s="516"/>
      <c r="F623" s="516"/>
      <c r="G623" s="517"/>
      <c r="H623" s="516"/>
      <c r="I623" s="549"/>
    </row>
    <row r="624" spans="1:9">
      <c r="A624" s="516"/>
      <c r="B624" s="516"/>
      <c r="C624" s="548"/>
      <c r="D624" s="516"/>
      <c r="E624" s="516"/>
      <c r="F624" s="516"/>
      <c r="G624" s="517"/>
      <c r="H624" s="516"/>
      <c r="I624" s="549"/>
    </row>
    <row r="625" spans="1:9">
      <c r="A625" s="516"/>
      <c r="B625" s="516"/>
      <c r="C625" s="548"/>
      <c r="D625" s="516"/>
      <c r="E625" s="516"/>
      <c r="F625" s="516"/>
      <c r="G625" s="517"/>
      <c r="H625" s="516"/>
      <c r="I625" s="549"/>
    </row>
    <row r="626" spans="1:9">
      <c r="A626" s="516"/>
      <c r="B626" s="516"/>
      <c r="C626" s="548"/>
      <c r="D626" s="516"/>
      <c r="E626" s="516"/>
      <c r="F626" s="516"/>
      <c r="G626" s="517"/>
      <c r="H626" s="516"/>
      <c r="I626" s="549"/>
    </row>
    <row r="627" spans="1:9">
      <c r="A627" s="516"/>
      <c r="B627" s="516"/>
      <c r="C627" s="548"/>
      <c r="D627" s="516"/>
      <c r="E627" s="516"/>
      <c r="F627" s="516"/>
      <c r="G627" s="517"/>
      <c r="H627" s="516"/>
      <c r="I627" s="549"/>
    </row>
    <row r="628" spans="1:9">
      <c r="A628" s="516"/>
      <c r="B628" s="516"/>
      <c r="C628" s="548"/>
      <c r="D628" s="516"/>
      <c r="E628" s="516"/>
      <c r="F628" s="516"/>
      <c r="G628" s="517"/>
      <c r="H628" s="516"/>
      <c r="I628" s="549"/>
    </row>
    <row r="629" spans="1:9">
      <c r="A629" s="516"/>
      <c r="B629" s="516"/>
      <c r="C629" s="548"/>
      <c r="D629" s="516"/>
      <c r="E629" s="516"/>
      <c r="F629" s="516"/>
      <c r="G629" s="517"/>
      <c r="H629" s="516"/>
      <c r="I629" s="549"/>
    </row>
    <row r="630" spans="1:9">
      <c r="A630" s="516"/>
      <c r="B630" s="516"/>
      <c r="C630" s="548"/>
      <c r="D630" s="516"/>
      <c r="E630" s="516"/>
      <c r="F630" s="516"/>
      <c r="G630" s="517"/>
      <c r="H630" s="516"/>
      <c r="I630" s="549"/>
    </row>
    <row r="631" spans="1:9">
      <c r="A631" s="516"/>
      <c r="B631" s="516"/>
      <c r="C631" s="548"/>
      <c r="D631" s="516"/>
      <c r="E631" s="516"/>
      <c r="F631" s="516"/>
      <c r="G631" s="517"/>
      <c r="H631" s="516"/>
      <c r="I631" s="549"/>
    </row>
    <row r="632" spans="1:9">
      <c r="A632" s="516"/>
      <c r="B632" s="516"/>
      <c r="C632" s="548"/>
      <c r="D632" s="516"/>
      <c r="E632" s="516"/>
      <c r="F632" s="516"/>
      <c r="G632" s="517"/>
      <c r="H632" s="516"/>
      <c r="I632" s="549"/>
    </row>
    <row r="633" spans="1:9">
      <c r="A633" s="516"/>
      <c r="B633" s="516"/>
      <c r="C633" s="548"/>
      <c r="D633" s="516"/>
      <c r="E633" s="516"/>
      <c r="F633" s="516"/>
      <c r="G633" s="517"/>
      <c r="H633" s="516"/>
      <c r="I633" s="549"/>
    </row>
    <row r="634" spans="1:9">
      <c r="A634" s="516"/>
      <c r="B634" s="516"/>
      <c r="C634" s="548"/>
      <c r="D634" s="516"/>
      <c r="E634" s="516"/>
      <c r="F634" s="516"/>
      <c r="G634" s="517"/>
      <c r="H634" s="516"/>
      <c r="I634" s="549"/>
    </row>
    <row r="635" spans="1:9">
      <c r="A635" s="516"/>
      <c r="B635" s="516"/>
      <c r="C635" s="548"/>
      <c r="D635" s="516"/>
      <c r="E635" s="516"/>
      <c r="F635" s="516"/>
      <c r="G635" s="517"/>
      <c r="H635" s="516"/>
      <c r="I635" s="549"/>
    </row>
    <row r="636" spans="1:9">
      <c r="A636" s="516"/>
      <c r="B636" s="516"/>
      <c r="C636" s="548"/>
      <c r="D636" s="516"/>
      <c r="E636" s="516"/>
      <c r="F636" s="516"/>
      <c r="G636" s="517"/>
      <c r="H636" s="516"/>
      <c r="I636" s="549"/>
    </row>
    <row r="637" spans="1:9">
      <c r="A637" s="516"/>
      <c r="B637" s="516"/>
      <c r="C637" s="548"/>
      <c r="D637" s="516"/>
      <c r="E637" s="516"/>
      <c r="F637" s="516"/>
      <c r="G637" s="517"/>
      <c r="H637" s="516"/>
      <c r="I637" s="549"/>
    </row>
    <row r="638" spans="1:9">
      <c r="A638" s="516"/>
      <c r="B638" s="516"/>
      <c r="C638" s="548"/>
      <c r="D638" s="516"/>
      <c r="E638" s="516"/>
      <c r="F638" s="516"/>
      <c r="G638" s="517"/>
      <c r="H638" s="516"/>
      <c r="I638" s="549"/>
    </row>
    <row r="639" spans="1:9">
      <c r="A639" s="516"/>
      <c r="B639" s="516"/>
      <c r="C639" s="548"/>
      <c r="D639" s="516"/>
      <c r="E639" s="516"/>
      <c r="F639" s="516"/>
      <c r="G639" s="517"/>
      <c r="H639" s="516"/>
      <c r="I639" s="549"/>
    </row>
    <row r="640" spans="1:9">
      <c r="A640" s="516"/>
      <c r="B640" s="516"/>
      <c r="C640" s="548"/>
      <c r="D640" s="516"/>
      <c r="E640" s="516"/>
      <c r="F640" s="516"/>
      <c r="G640" s="517"/>
      <c r="H640" s="516"/>
      <c r="I640" s="549"/>
    </row>
    <row r="641" spans="1:9">
      <c r="A641" s="516"/>
      <c r="B641" s="516"/>
      <c r="C641" s="548"/>
      <c r="D641" s="516"/>
      <c r="E641" s="516"/>
      <c r="F641" s="516"/>
      <c r="G641" s="517"/>
      <c r="H641" s="516"/>
      <c r="I641" s="549"/>
    </row>
    <row r="642" spans="1:9">
      <c r="A642" s="516"/>
      <c r="B642" s="516"/>
      <c r="C642" s="548"/>
      <c r="D642" s="516"/>
      <c r="E642" s="516"/>
      <c r="F642" s="516"/>
      <c r="G642" s="517"/>
      <c r="H642" s="516"/>
      <c r="I642" s="549"/>
    </row>
    <row r="643" spans="1:9">
      <c r="A643" s="516"/>
      <c r="B643" s="516"/>
      <c r="C643" s="548"/>
      <c r="D643" s="516"/>
      <c r="E643" s="516"/>
      <c r="F643" s="516"/>
      <c r="G643" s="517"/>
      <c r="H643" s="516"/>
      <c r="I643" s="549"/>
    </row>
    <row r="644" spans="1:9">
      <c r="A644" s="516"/>
      <c r="B644" s="516"/>
      <c r="C644" s="548"/>
      <c r="D644" s="516"/>
      <c r="E644" s="516"/>
      <c r="F644" s="516"/>
      <c r="G644" s="517"/>
      <c r="H644" s="516"/>
      <c r="I644" s="549"/>
    </row>
    <row r="645" spans="1:9">
      <c r="A645" s="516"/>
      <c r="B645" s="516"/>
      <c r="C645" s="548"/>
      <c r="D645" s="516"/>
      <c r="E645" s="516"/>
      <c r="F645" s="516"/>
      <c r="G645" s="517"/>
      <c r="H645" s="516"/>
      <c r="I645" s="549"/>
    </row>
    <row r="646" spans="1:9">
      <c r="A646" s="516"/>
      <c r="B646" s="516"/>
      <c r="C646" s="548"/>
      <c r="D646" s="516"/>
      <c r="E646" s="516"/>
      <c r="F646" s="516"/>
      <c r="G646" s="517"/>
      <c r="H646" s="516"/>
      <c r="I646" s="549"/>
    </row>
    <row r="647" spans="1:9">
      <c r="A647" s="516"/>
      <c r="B647" s="516"/>
      <c r="C647" s="548"/>
      <c r="D647" s="516"/>
      <c r="E647" s="516"/>
      <c r="F647" s="516"/>
      <c r="G647" s="517"/>
      <c r="H647" s="516"/>
      <c r="I647" s="549"/>
    </row>
    <row r="648" spans="1:9">
      <c r="A648" s="516"/>
      <c r="B648" s="516"/>
      <c r="C648" s="548"/>
      <c r="D648" s="516"/>
      <c r="E648" s="516"/>
      <c r="F648" s="516"/>
      <c r="G648" s="517"/>
      <c r="H648" s="516"/>
      <c r="I648" s="549"/>
    </row>
    <row r="649" spans="1:9">
      <c r="A649" s="516"/>
      <c r="B649" s="516"/>
      <c r="C649" s="548"/>
      <c r="D649" s="516"/>
      <c r="E649" s="516"/>
      <c r="F649" s="516"/>
      <c r="G649" s="517"/>
      <c r="H649" s="516"/>
      <c r="I649" s="549"/>
    </row>
    <row r="650" spans="1:9">
      <c r="A650" s="516"/>
      <c r="B650" s="516"/>
      <c r="C650" s="548"/>
      <c r="D650" s="516"/>
      <c r="E650" s="516"/>
      <c r="F650" s="516"/>
      <c r="G650" s="517"/>
      <c r="H650" s="516"/>
      <c r="I650" s="549"/>
    </row>
    <row r="651" spans="1:9">
      <c r="A651" s="516"/>
      <c r="B651" s="516"/>
      <c r="C651" s="548"/>
      <c r="D651" s="516"/>
      <c r="E651" s="516"/>
      <c r="F651" s="516"/>
      <c r="G651" s="517"/>
      <c r="H651" s="516"/>
      <c r="I651" s="549"/>
    </row>
    <row r="652" spans="1:9">
      <c r="A652" s="516"/>
      <c r="B652" s="516"/>
      <c r="C652" s="548"/>
      <c r="D652" s="516"/>
      <c r="E652" s="516"/>
      <c r="F652" s="516"/>
      <c r="G652" s="517"/>
      <c r="H652" s="516"/>
      <c r="I652" s="549"/>
    </row>
    <row r="653" spans="1:9">
      <c r="A653" s="516"/>
      <c r="B653" s="516"/>
      <c r="C653" s="548"/>
      <c r="D653" s="516"/>
      <c r="E653" s="516"/>
      <c r="F653" s="516"/>
      <c r="G653" s="517"/>
      <c r="H653" s="516"/>
      <c r="I653" s="549"/>
    </row>
    <row r="654" spans="1:9">
      <c r="A654" s="516"/>
      <c r="B654" s="516"/>
      <c r="C654" s="548"/>
      <c r="D654" s="516"/>
      <c r="E654" s="516"/>
      <c r="F654" s="516"/>
      <c r="G654" s="517"/>
      <c r="H654" s="516"/>
      <c r="I654" s="549"/>
    </row>
    <row r="655" spans="1:9">
      <c r="A655" s="516"/>
      <c r="B655" s="516"/>
      <c r="C655" s="548"/>
      <c r="D655" s="516"/>
      <c r="E655" s="516"/>
      <c r="F655" s="516"/>
      <c r="G655" s="517"/>
      <c r="H655" s="516"/>
      <c r="I655" s="549"/>
    </row>
    <row r="656" spans="1:9">
      <c r="A656" s="516"/>
      <c r="B656" s="516"/>
      <c r="C656" s="548"/>
      <c r="D656" s="516"/>
      <c r="E656" s="516"/>
      <c r="F656" s="516"/>
      <c r="G656" s="517"/>
      <c r="H656" s="516"/>
      <c r="I656" s="549"/>
    </row>
    <row r="657" spans="1:11">
      <c r="A657" s="516"/>
      <c r="B657" s="516"/>
      <c r="C657" s="548"/>
      <c r="D657" s="516"/>
      <c r="E657" s="516"/>
      <c r="F657" s="516"/>
      <c r="G657" s="517"/>
      <c r="H657" s="516"/>
      <c r="I657" s="549"/>
    </row>
    <row r="658" spans="1:11">
      <c r="A658" s="516"/>
      <c r="B658" s="516"/>
      <c r="C658" s="548"/>
      <c r="D658" s="516"/>
      <c r="E658" s="516"/>
      <c r="F658" s="516"/>
      <c r="G658" s="517"/>
      <c r="H658" s="516"/>
      <c r="I658" s="549"/>
    </row>
    <row r="659" spans="1:11">
      <c r="A659" s="516"/>
      <c r="B659" s="516"/>
      <c r="C659" s="548"/>
      <c r="D659" s="516"/>
      <c r="E659" s="516"/>
      <c r="F659" s="516"/>
      <c r="G659" s="517"/>
      <c r="H659" s="516"/>
      <c r="I659" s="549"/>
    </row>
    <row r="660" spans="1:11">
      <c r="A660" s="516"/>
      <c r="B660" s="516"/>
      <c r="C660" s="548"/>
      <c r="D660" s="516"/>
      <c r="E660" s="516"/>
      <c r="F660" s="516"/>
      <c r="G660" s="517"/>
      <c r="H660" s="516"/>
      <c r="I660" s="549"/>
    </row>
    <row r="661" spans="1:11">
      <c r="A661" s="516"/>
      <c r="B661" s="516"/>
      <c r="C661" s="548"/>
      <c r="D661" s="516"/>
      <c r="E661" s="516"/>
      <c r="F661" s="516"/>
      <c r="G661" s="517"/>
      <c r="H661" s="516"/>
      <c r="I661" s="549"/>
    </row>
    <row r="662" spans="1:11">
      <c r="A662" s="516"/>
      <c r="B662" s="516"/>
      <c r="C662" s="548"/>
      <c r="D662" s="516"/>
      <c r="E662" s="516"/>
      <c r="F662" s="516"/>
      <c r="G662" s="517"/>
      <c r="H662" s="516"/>
      <c r="I662" s="549"/>
    </row>
    <row r="663" spans="1:11">
      <c r="A663" s="516"/>
      <c r="B663" s="516"/>
      <c r="C663" s="548"/>
      <c r="D663" s="516"/>
      <c r="E663" s="516"/>
      <c r="F663" s="516"/>
      <c r="G663" s="517"/>
      <c r="H663" s="516"/>
      <c r="I663" s="549"/>
    </row>
    <row r="664" spans="1:11">
      <c r="A664" s="516"/>
      <c r="B664" s="516"/>
      <c r="C664" s="548"/>
      <c r="D664" s="516"/>
      <c r="E664" s="516"/>
      <c r="F664" s="516"/>
      <c r="G664" s="517"/>
      <c r="H664" s="516"/>
      <c r="I664" s="549"/>
    </row>
    <row r="665" spans="1:11">
      <c r="A665" s="516"/>
      <c r="B665" s="516"/>
      <c r="C665" s="548"/>
      <c r="D665" s="516"/>
      <c r="E665" s="516"/>
      <c r="F665" s="516"/>
      <c r="G665" s="517"/>
      <c r="H665" s="516"/>
      <c r="I665" s="549"/>
    </row>
    <row r="666" spans="1:11">
      <c r="A666" s="516"/>
      <c r="B666" s="516"/>
      <c r="C666" s="548"/>
      <c r="D666" s="516"/>
      <c r="E666" s="516"/>
      <c r="F666" s="516"/>
      <c r="G666" s="517"/>
      <c r="H666" s="516"/>
      <c r="I666" s="549"/>
    </row>
    <row r="667" spans="1:11">
      <c r="A667" s="516"/>
      <c r="B667" s="516"/>
      <c r="C667" s="548"/>
      <c r="D667" s="516"/>
      <c r="E667" s="516"/>
      <c r="F667" s="516"/>
      <c r="G667" s="517"/>
      <c r="H667" s="516"/>
      <c r="I667" s="549"/>
      <c r="J667" s="548"/>
      <c r="K667" s="548"/>
    </row>
    <row r="668" spans="1:11">
      <c r="A668" s="516"/>
      <c r="B668" s="516"/>
      <c r="C668" s="548"/>
      <c r="D668" s="516"/>
      <c r="E668" s="516"/>
      <c r="F668" s="516"/>
      <c r="G668" s="517"/>
      <c r="H668" s="516"/>
      <c r="I668" s="549"/>
      <c r="J668" s="548"/>
      <c r="K668" s="548"/>
    </row>
    <row r="669" spans="1:11">
      <c r="A669" s="516"/>
      <c r="B669" s="516"/>
      <c r="C669" s="548"/>
      <c r="D669" s="516"/>
      <c r="E669" s="516"/>
      <c r="F669" s="516"/>
      <c r="G669" s="517"/>
      <c r="H669" s="516"/>
      <c r="I669" s="549"/>
      <c r="J669" s="548"/>
      <c r="K669" s="548"/>
    </row>
    <row r="670" spans="1:11">
      <c r="A670" s="516"/>
      <c r="B670" s="516"/>
      <c r="C670" s="548"/>
      <c r="D670" s="516"/>
      <c r="E670" s="516"/>
      <c r="F670" s="516"/>
      <c r="G670" s="517"/>
      <c r="H670" s="516"/>
      <c r="I670" s="549"/>
      <c r="J670" s="548"/>
      <c r="K670" s="548"/>
    </row>
    <row r="671" spans="1:11">
      <c r="A671" s="516"/>
      <c r="B671" s="516"/>
      <c r="C671" s="548"/>
      <c r="D671" s="516"/>
      <c r="E671" s="516"/>
      <c r="F671" s="516"/>
      <c r="G671" s="517"/>
      <c r="H671" s="516"/>
      <c r="I671" s="549"/>
      <c r="J671" s="548"/>
      <c r="K671" s="548"/>
    </row>
    <row r="672" spans="1:11">
      <c r="A672" s="516"/>
      <c r="B672" s="516"/>
      <c r="C672" s="548"/>
      <c r="D672" s="516"/>
      <c r="E672" s="516"/>
      <c r="F672" s="516"/>
      <c r="G672" s="517"/>
      <c r="H672" s="516"/>
      <c r="I672" s="549"/>
      <c r="J672" s="548"/>
      <c r="K672" s="548"/>
    </row>
    <row r="673" spans="1:11">
      <c r="A673" s="516"/>
      <c r="B673" s="516"/>
      <c r="C673" s="548"/>
      <c r="D673" s="516"/>
      <c r="E673" s="516"/>
      <c r="F673" s="516"/>
      <c r="G673" s="517"/>
      <c r="H673" s="516"/>
      <c r="I673" s="549"/>
      <c r="J673" s="548"/>
      <c r="K673" s="548"/>
    </row>
    <row r="674" spans="1:11">
      <c r="A674" s="516"/>
      <c r="B674" s="516"/>
      <c r="C674" s="548"/>
      <c r="D674" s="516"/>
      <c r="E674" s="516"/>
      <c r="F674" s="516"/>
      <c r="G674" s="517"/>
      <c r="H674" s="516"/>
      <c r="I674" s="549"/>
      <c r="J674" s="548"/>
      <c r="K674" s="548"/>
    </row>
    <row r="675" spans="1:11">
      <c r="A675" s="516"/>
      <c r="B675" s="516"/>
      <c r="C675" s="548"/>
      <c r="D675" s="516"/>
      <c r="E675" s="516"/>
      <c r="F675" s="516"/>
      <c r="G675" s="517"/>
      <c r="H675" s="516"/>
      <c r="I675" s="549"/>
      <c r="J675" s="548"/>
      <c r="K675" s="548"/>
    </row>
    <row r="676" spans="1:11">
      <c r="A676" s="516"/>
      <c r="B676" s="516"/>
      <c r="C676" s="548"/>
      <c r="D676" s="516"/>
      <c r="E676" s="516"/>
      <c r="F676" s="516"/>
      <c r="G676" s="517"/>
      <c r="H676" s="516"/>
      <c r="I676" s="549"/>
      <c r="J676" s="548"/>
      <c r="K676" s="548"/>
    </row>
    <row r="677" spans="1:11">
      <c r="A677" s="516"/>
      <c r="B677" s="516"/>
      <c r="C677" s="548"/>
      <c r="D677" s="516"/>
      <c r="E677" s="516"/>
      <c r="F677" s="516"/>
      <c r="G677" s="517"/>
      <c r="H677" s="516"/>
      <c r="I677" s="549"/>
      <c r="J677" s="548"/>
      <c r="K677" s="548"/>
    </row>
    <row r="678" spans="1:11">
      <c r="A678" s="516"/>
      <c r="B678" s="516"/>
      <c r="C678" s="548"/>
      <c r="D678" s="516"/>
      <c r="E678" s="516"/>
      <c r="F678" s="516"/>
      <c r="G678" s="517"/>
      <c r="H678" s="516"/>
      <c r="I678" s="549"/>
      <c r="J678" s="548"/>
      <c r="K678" s="548"/>
    </row>
    <row r="679" spans="1:11">
      <c r="A679" s="516"/>
      <c r="B679" s="516"/>
      <c r="C679" s="548"/>
      <c r="D679" s="516"/>
      <c r="E679" s="516"/>
      <c r="F679" s="516"/>
      <c r="G679" s="517"/>
      <c r="H679" s="516"/>
      <c r="I679" s="549"/>
      <c r="J679" s="548"/>
      <c r="K679" s="548"/>
    </row>
    <row r="680" spans="1:11">
      <c r="A680" s="516"/>
      <c r="B680" s="516"/>
      <c r="C680" s="548"/>
      <c r="D680" s="516"/>
      <c r="E680" s="516"/>
      <c r="F680" s="516"/>
      <c r="G680" s="517"/>
      <c r="H680" s="516"/>
      <c r="I680" s="549"/>
      <c r="J680" s="548"/>
      <c r="K680" s="548"/>
    </row>
    <row r="681" spans="1:11">
      <c r="A681" s="516"/>
      <c r="B681" s="516"/>
      <c r="C681" s="548"/>
      <c r="D681" s="516"/>
      <c r="E681" s="516"/>
      <c r="F681" s="516"/>
      <c r="G681" s="517"/>
      <c r="H681" s="516"/>
      <c r="I681" s="549"/>
      <c r="J681" s="548"/>
      <c r="K681" s="548"/>
    </row>
    <row r="682" spans="1:11">
      <c r="A682" s="516"/>
      <c r="B682" s="516"/>
      <c r="C682" s="548"/>
      <c r="D682" s="516"/>
      <c r="E682" s="516"/>
      <c r="F682" s="516"/>
      <c r="G682" s="517"/>
      <c r="H682" s="516"/>
      <c r="I682" s="549"/>
      <c r="J682" s="548"/>
      <c r="K682" s="548"/>
    </row>
    <row r="683" spans="1:11">
      <c r="A683" s="516"/>
      <c r="B683" s="516"/>
      <c r="C683" s="548"/>
      <c r="D683" s="516"/>
      <c r="E683" s="516"/>
      <c r="F683" s="516"/>
      <c r="G683" s="517"/>
      <c r="H683" s="516"/>
      <c r="I683" s="549"/>
      <c r="J683" s="548"/>
      <c r="K683" s="548"/>
    </row>
    <row r="684" spans="1:11">
      <c r="A684" s="516"/>
      <c r="B684" s="516"/>
      <c r="C684" s="548"/>
      <c r="D684" s="516"/>
      <c r="E684" s="516"/>
      <c r="F684" s="516"/>
      <c r="G684" s="517"/>
      <c r="H684" s="516"/>
      <c r="I684" s="549"/>
      <c r="J684" s="548"/>
      <c r="K684" s="548"/>
    </row>
    <row r="685" spans="1:11">
      <c r="A685" s="516"/>
      <c r="B685" s="516"/>
      <c r="C685" s="548"/>
      <c r="D685" s="516"/>
      <c r="E685" s="516"/>
      <c r="F685" s="516"/>
      <c r="G685" s="517"/>
      <c r="H685" s="516"/>
      <c r="I685" s="549"/>
      <c r="J685" s="548"/>
      <c r="K685" s="548"/>
    </row>
    <row r="686" spans="1:11">
      <c r="A686" s="516"/>
      <c r="B686" s="516"/>
      <c r="C686" s="548"/>
      <c r="D686" s="516"/>
      <c r="E686" s="516"/>
      <c r="F686" s="516"/>
      <c r="G686" s="517"/>
      <c r="H686" s="516"/>
      <c r="I686" s="549"/>
      <c r="J686" s="548"/>
      <c r="K686" s="548"/>
    </row>
    <row r="687" spans="1:11">
      <c r="A687" s="516"/>
      <c r="B687" s="516"/>
      <c r="C687" s="548"/>
      <c r="D687" s="516"/>
      <c r="E687" s="516"/>
      <c r="F687" s="516"/>
      <c r="G687" s="517"/>
      <c r="H687" s="516"/>
      <c r="I687" s="549"/>
      <c r="J687" s="548"/>
      <c r="K687" s="548"/>
    </row>
    <row r="688" spans="1:11">
      <c r="A688" s="516"/>
      <c r="B688" s="516"/>
      <c r="C688" s="548"/>
      <c r="D688" s="516"/>
      <c r="E688" s="516"/>
      <c r="F688" s="516"/>
      <c r="G688" s="517"/>
      <c r="H688" s="516"/>
      <c r="I688" s="549"/>
      <c r="J688" s="548"/>
      <c r="K688" s="548"/>
    </row>
    <row r="689" spans="1:11">
      <c r="A689" s="516"/>
      <c r="B689" s="516"/>
      <c r="C689" s="548"/>
      <c r="D689" s="516"/>
      <c r="E689" s="516"/>
      <c r="F689" s="516"/>
      <c r="G689" s="517"/>
      <c r="H689" s="516"/>
      <c r="I689" s="549"/>
      <c r="J689" s="548"/>
      <c r="K689" s="548"/>
    </row>
    <row r="690" spans="1:11">
      <c r="A690" s="516"/>
      <c r="B690" s="516"/>
      <c r="C690" s="548"/>
      <c r="D690" s="516"/>
      <c r="E690" s="516"/>
      <c r="F690" s="516"/>
      <c r="G690" s="517"/>
      <c r="H690" s="516"/>
      <c r="I690" s="549"/>
      <c r="J690" s="548"/>
      <c r="K690" s="548"/>
    </row>
    <row r="691" spans="1:11">
      <c r="A691" s="516"/>
      <c r="B691" s="516"/>
      <c r="C691" s="548"/>
      <c r="D691" s="516"/>
      <c r="E691" s="516"/>
      <c r="F691" s="516"/>
      <c r="G691" s="517"/>
      <c r="H691" s="516"/>
      <c r="I691" s="549"/>
      <c r="J691" s="548"/>
      <c r="K691" s="548"/>
    </row>
    <row r="692" spans="1:11">
      <c r="A692" s="516"/>
      <c r="B692" s="516"/>
      <c r="C692" s="548"/>
      <c r="D692" s="516"/>
      <c r="E692" s="516"/>
      <c r="F692" s="516"/>
      <c r="G692" s="517"/>
      <c r="H692" s="516"/>
      <c r="I692" s="549"/>
      <c r="J692" s="548"/>
      <c r="K692" s="548"/>
    </row>
    <row r="693" spans="1:11">
      <c r="A693" s="516"/>
      <c r="B693" s="516"/>
      <c r="C693" s="548"/>
      <c r="D693" s="516"/>
      <c r="E693" s="516"/>
      <c r="F693" s="516"/>
      <c r="G693" s="517"/>
      <c r="H693" s="516"/>
      <c r="I693" s="549"/>
      <c r="J693" s="548"/>
      <c r="K693" s="548"/>
    </row>
    <row r="694" spans="1:11">
      <c r="A694" s="516"/>
      <c r="B694" s="516"/>
      <c r="C694" s="548"/>
      <c r="D694" s="516"/>
      <c r="E694" s="516"/>
      <c r="F694" s="516"/>
      <c r="G694" s="517"/>
      <c r="H694" s="516"/>
      <c r="I694" s="549"/>
      <c r="J694" s="548"/>
      <c r="K694" s="548"/>
    </row>
    <row r="695" spans="1:11">
      <c r="A695" s="516"/>
      <c r="B695" s="516"/>
      <c r="C695" s="548"/>
      <c r="D695" s="516"/>
      <c r="E695" s="516"/>
      <c r="F695" s="516"/>
      <c r="G695" s="517"/>
      <c r="H695" s="516"/>
      <c r="I695" s="549"/>
      <c r="J695" s="548"/>
      <c r="K695" s="548"/>
    </row>
    <row r="696" spans="1:11">
      <c r="A696" s="516"/>
      <c r="B696" s="516"/>
      <c r="C696" s="548"/>
      <c r="D696" s="516"/>
      <c r="E696" s="516"/>
      <c r="F696" s="516"/>
      <c r="G696" s="517"/>
      <c r="H696" s="516"/>
      <c r="I696" s="549"/>
      <c r="J696" s="548"/>
      <c r="K696" s="548"/>
    </row>
    <row r="697" spans="1:11">
      <c r="A697" s="516"/>
      <c r="B697" s="516"/>
      <c r="C697" s="548"/>
      <c r="D697" s="516"/>
      <c r="E697" s="516"/>
      <c r="F697" s="516"/>
      <c r="G697" s="517"/>
      <c r="H697" s="516"/>
      <c r="I697" s="549"/>
      <c r="J697" s="548"/>
      <c r="K697" s="548"/>
    </row>
    <row r="698" spans="1:11">
      <c r="A698" s="516"/>
      <c r="B698" s="516"/>
      <c r="C698" s="548"/>
      <c r="D698" s="516"/>
      <c r="E698" s="516"/>
      <c r="F698" s="516"/>
      <c r="G698" s="517"/>
      <c r="H698" s="516"/>
      <c r="I698" s="549"/>
      <c r="J698" s="548"/>
      <c r="K698" s="548"/>
    </row>
    <row r="699" spans="1:11">
      <c r="A699" s="516"/>
      <c r="B699" s="516"/>
      <c r="C699" s="548"/>
      <c r="D699" s="516"/>
      <c r="E699" s="516"/>
      <c r="F699" s="516"/>
      <c r="G699" s="517"/>
      <c r="H699" s="516"/>
      <c r="I699" s="549"/>
      <c r="J699" s="548"/>
      <c r="K699" s="548"/>
    </row>
  </sheetData>
  <mergeCells count="15">
    <mergeCell ref="A405:H405"/>
    <mergeCell ref="A1:I1"/>
    <mergeCell ref="A2:I2"/>
    <mergeCell ref="A3:I3"/>
    <mergeCell ref="A4:I4"/>
    <mergeCell ref="A404:H404"/>
    <mergeCell ref="A499:H499"/>
    <mergeCell ref="A500:H500"/>
    <mergeCell ref="A501:H501"/>
    <mergeCell ref="A406:H406"/>
    <mergeCell ref="A407:H407"/>
    <mergeCell ref="A409:I409"/>
    <mergeCell ref="A410:I410"/>
    <mergeCell ref="A497:H497"/>
    <mergeCell ref="A498:H498"/>
  </mergeCells>
  <printOptions horizontalCentered="1" verticalCentered="1"/>
  <pageMargins left="0.25" right="0.25" top="0.25" bottom="0.75" header="0.25" footer="0.25"/>
  <pageSetup paperSize="5" scale="75" fitToHeight="20" orientation="landscape" horizontalDpi="300" verticalDpi="300" r:id="rId1"/>
</worksheet>
</file>

<file path=xl/worksheets/sheet10.xml><?xml version="1.0" encoding="utf-8"?>
<worksheet xmlns="http://schemas.openxmlformats.org/spreadsheetml/2006/main" xmlns:r="http://schemas.openxmlformats.org/officeDocument/2006/relationships">
  <dimension ref="A1:J288"/>
  <sheetViews>
    <sheetView topLeftCell="A250" zoomScale="94" zoomScaleNormal="94" workbookViewId="0">
      <selection activeCell="D253" sqref="D253"/>
    </sheetView>
  </sheetViews>
  <sheetFormatPr defaultRowHeight="18.75"/>
  <cols>
    <col min="1" max="1" width="9.140625" style="419"/>
    <col min="2" max="2" width="16.28515625" style="334" customWidth="1"/>
    <col min="3" max="3" width="13.85546875" style="334" customWidth="1"/>
    <col min="4" max="4" width="78.85546875" style="419" customWidth="1"/>
    <col min="5" max="5" width="23.5703125" style="419" customWidth="1"/>
    <col min="6" max="6" width="30" style="419" customWidth="1"/>
    <col min="7" max="7" width="39.42578125" style="419" customWidth="1"/>
    <col min="8" max="8" width="17.28515625" style="334" customWidth="1"/>
    <col min="9" max="9" width="9.140625" style="419"/>
    <col min="10" max="10" width="15.7109375" style="419" customWidth="1"/>
    <col min="11" max="16384" width="9.140625" style="419"/>
  </cols>
  <sheetData>
    <row r="1" spans="1:10" ht="27.75" customHeight="1">
      <c r="B1" s="754" t="s">
        <v>1397</v>
      </c>
      <c r="C1" s="755"/>
      <c r="D1" s="755"/>
      <c r="E1" s="755"/>
      <c r="F1" s="755"/>
      <c r="G1" s="755"/>
      <c r="H1" s="755"/>
      <c r="I1" s="755"/>
      <c r="J1" s="756"/>
    </row>
    <row r="2" spans="1:10" ht="54" customHeight="1">
      <c r="A2" s="757" t="s">
        <v>1398</v>
      </c>
      <c r="B2" s="757"/>
      <c r="C2" s="757"/>
      <c r="D2" s="757"/>
      <c r="E2" s="757"/>
      <c r="F2" s="757"/>
      <c r="G2" s="757"/>
      <c r="H2" s="757"/>
      <c r="I2" s="757"/>
      <c r="J2" s="758"/>
    </row>
    <row r="3" spans="1:10" ht="93.75">
      <c r="A3" s="420" t="s">
        <v>216</v>
      </c>
      <c r="B3" s="421" t="s">
        <v>898</v>
      </c>
      <c r="C3" s="421" t="s">
        <v>218</v>
      </c>
      <c r="D3" s="421" t="s">
        <v>219</v>
      </c>
      <c r="E3" s="422" t="s">
        <v>899</v>
      </c>
      <c r="F3" s="421" t="s">
        <v>428</v>
      </c>
      <c r="G3" s="421" t="s">
        <v>221</v>
      </c>
      <c r="H3" s="423" t="s">
        <v>222</v>
      </c>
      <c r="I3" s="423" t="s">
        <v>429</v>
      </c>
      <c r="J3" s="421" t="s">
        <v>223</v>
      </c>
    </row>
    <row r="4" spans="1:10" ht="56.25">
      <c r="A4" s="321">
        <v>1</v>
      </c>
      <c r="B4" s="321" t="s">
        <v>914</v>
      </c>
      <c r="C4" s="321">
        <v>49</v>
      </c>
      <c r="D4" s="294" t="s">
        <v>1012</v>
      </c>
      <c r="E4" s="424" t="s">
        <v>1008</v>
      </c>
      <c r="F4" s="345" t="s">
        <v>915</v>
      </c>
      <c r="G4" s="294" t="s">
        <v>900</v>
      </c>
      <c r="H4" s="321">
        <v>600</v>
      </c>
      <c r="I4" s="321" t="s">
        <v>0</v>
      </c>
      <c r="J4" s="309">
        <v>29400</v>
      </c>
    </row>
    <row r="5" spans="1:10" ht="112.5">
      <c r="A5" s="321">
        <v>2</v>
      </c>
      <c r="B5" s="321" t="s">
        <v>201</v>
      </c>
      <c r="C5" s="321">
        <v>41</v>
      </c>
      <c r="D5" s="294" t="s">
        <v>1009</v>
      </c>
      <c r="E5" s="424" t="s">
        <v>832</v>
      </c>
      <c r="F5" s="345" t="s">
        <v>437</v>
      </c>
      <c r="G5" s="294" t="s">
        <v>900</v>
      </c>
      <c r="H5" s="425">
        <v>2400</v>
      </c>
      <c r="I5" s="321" t="s">
        <v>0</v>
      </c>
      <c r="J5" s="309">
        <v>98400</v>
      </c>
    </row>
    <row r="6" spans="1:10" ht="75">
      <c r="A6" s="321">
        <v>3</v>
      </c>
      <c r="B6" s="321" t="s">
        <v>2</v>
      </c>
      <c r="C6" s="321">
        <v>3.53</v>
      </c>
      <c r="D6" s="294" t="s">
        <v>1377</v>
      </c>
      <c r="E6" s="345" t="s">
        <v>831</v>
      </c>
      <c r="F6" s="345" t="s">
        <v>439</v>
      </c>
      <c r="G6" s="294" t="s">
        <v>900</v>
      </c>
      <c r="H6" s="425">
        <v>6579</v>
      </c>
      <c r="I6" s="321" t="s">
        <v>3</v>
      </c>
      <c r="J6" s="309">
        <v>23223.87</v>
      </c>
    </row>
    <row r="7" spans="1:10" ht="56.25">
      <c r="A7" s="321">
        <v>4</v>
      </c>
      <c r="B7" s="321" t="s">
        <v>2</v>
      </c>
      <c r="C7" s="321">
        <v>36.08</v>
      </c>
      <c r="D7" s="294" t="s">
        <v>1378</v>
      </c>
      <c r="E7" s="424" t="s">
        <v>1011</v>
      </c>
      <c r="F7" s="345" t="s">
        <v>439</v>
      </c>
      <c r="G7" s="294" t="s">
        <v>900</v>
      </c>
      <c r="H7" s="425">
        <v>6579</v>
      </c>
      <c r="I7" s="321" t="s">
        <v>3</v>
      </c>
      <c r="J7" s="309">
        <v>237370.31999999998</v>
      </c>
    </row>
    <row r="8" spans="1:10" ht="56.25">
      <c r="A8" s="321">
        <v>5</v>
      </c>
      <c r="B8" s="321" t="s">
        <v>698</v>
      </c>
      <c r="C8" s="321">
        <v>1.27</v>
      </c>
      <c r="D8" s="294" t="s">
        <v>1012</v>
      </c>
      <c r="E8" s="424" t="s">
        <v>1011</v>
      </c>
      <c r="F8" s="345" t="s">
        <v>699</v>
      </c>
      <c r="G8" s="294" t="s">
        <v>900</v>
      </c>
      <c r="H8" s="425">
        <v>3893</v>
      </c>
      <c r="I8" s="321" t="s">
        <v>3</v>
      </c>
      <c r="J8" s="309">
        <v>4944.1099999999997</v>
      </c>
    </row>
    <row r="9" spans="1:10" ht="56.25">
      <c r="A9" s="321">
        <v>6</v>
      </c>
      <c r="B9" s="321" t="s">
        <v>1013</v>
      </c>
      <c r="C9" s="321">
        <v>41</v>
      </c>
      <c r="D9" s="294" t="s">
        <v>1014</v>
      </c>
      <c r="E9" s="424" t="s">
        <v>832</v>
      </c>
      <c r="F9" s="345" t="s">
        <v>1015</v>
      </c>
      <c r="G9" s="294" t="s">
        <v>900</v>
      </c>
      <c r="H9" s="425">
        <v>485</v>
      </c>
      <c r="I9" s="321" t="s">
        <v>0</v>
      </c>
      <c r="J9" s="309">
        <v>19885</v>
      </c>
    </row>
    <row r="10" spans="1:10" ht="131.25">
      <c r="A10" s="321">
        <v>7</v>
      </c>
      <c r="B10" s="321" t="s">
        <v>1016</v>
      </c>
      <c r="C10" s="321">
        <v>9.3000000000000007</v>
      </c>
      <c r="D10" s="294" t="s">
        <v>1017</v>
      </c>
      <c r="E10" s="424" t="s">
        <v>832</v>
      </c>
      <c r="F10" s="345" t="s">
        <v>1018</v>
      </c>
      <c r="G10" s="294" t="s">
        <v>900</v>
      </c>
      <c r="H10" s="425">
        <v>6600</v>
      </c>
      <c r="I10" s="321" t="s">
        <v>4</v>
      </c>
      <c r="J10" s="309">
        <v>61380.000000000007</v>
      </c>
    </row>
    <row r="11" spans="1:10" ht="112.5">
      <c r="A11" s="321">
        <v>8</v>
      </c>
      <c r="B11" s="321" t="s">
        <v>97</v>
      </c>
      <c r="C11" s="321">
        <v>217</v>
      </c>
      <c r="D11" s="294" t="s">
        <v>1019</v>
      </c>
      <c r="E11" s="424" t="s">
        <v>832</v>
      </c>
      <c r="F11" s="345" t="s">
        <v>599</v>
      </c>
      <c r="G11" s="294" t="s">
        <v>900</v>
      </c>
      <c r="H11" s="425">
        <v>327.68</v>
      </c>
      <c r="I11" s="321" t="s">
        <v>6</v>
      </c>
      <c r="J11" s="309">
        <v>71106.559999999998</v>
      </c>
    </row>
    <row r="12" spans="1:10" ht="75">
      <c r="A12" s="321">
        <v>9</v>
      </c>
      <c r="B12" s="321" t="s">
        <v>47</v>
      </c>
      <c r="C12" s="321">
        <v>100</v>
      </c>
      <c r="D12" s="426" t="s">
        <v>1290</v>
      </c>
      <c r="E12" s="424" t="s">
        <v>832</v>
      </c>
      <c r="F12" s="345" t="s">
        <v>449</v>
      </c>
      <c r="G12" s="294" t="s">
        <v>900</v>
      </c>
      <c r="H12" s="425">
        <v>224</v>
      </c>
      <c r="I12" s="321" t="s">
        <v>0</v>
      </c>
      <c r="J12" s="309">
        <v>22400</v>
      </c>
    </row>
    <row r="13" spans="1:10" ht="112.5">
      <c r="A13" s="321">
        <v>10</v>
      </c>
      <c r="B13" s="321" t="s">
        <v>34</v>
      </c>
      <c r="C13" s="321">
        <v>7</v>
      </c>
      <c r="D13" s="294" t="s">
        <v>1021</v>
      </c>
      <c r="E13" s="424" t="s">
        <v>832</v>
      </c>
      <c r="F13" s="345" t="s">
        <v>473</v>
      </c>
      <c r="G13" s="294" t="s">
        <v>900</v>
      </c>
      <c r="H13" s="425">
        <v>4500</v>
      </c>
      <c r="I13" s="321" t="s">
        <v>0</v>
      </c>
      <c r="J13" s="309">
        <v>31500</v>
      </c>
    </row>
    <row r="14" spans="1:10" ht="112.5">
      <c r="A14" s="321">
        <v>11</v>
      </c>
      <c r="B14" s="321" t="s">
        <v>1</v>
      </c>
      <c r="C14" s="321">
        <v>15</v>
      </c>
      <c r="D14" s="294" t="s">
        <v>1022</v>
      </c>
      <c r="E14" s="424" t="s">
        <v>832</v>
      </c>
      <c r="F14" s="345" t="s">
        <v>475</v>
      </c>
      <c r="G14" s="294" t="s">
        <v>900</v>
      </c>
      <c r="H14" s="425">
        <v>3200</v>
      </c>
      <c r="I14" s="321" t="s">
        <v>0</v>
      </c>
      <c r="J14" s="309">
        <v>48000</v>
      </c>
    </row>
    <row r="15" spans="1:10" ht="112.5">
      <c r="A15" s="321">
        <v>12</v>
      </c>
      <c r="B15" s="321" t="s">
        <v>1</v>
      </c>
      <c r="C15" s="321">
        <v>1</v>
      </c>
      <c r="D15" s="294" t="s">
        <v>1022</v>
      </c>
      <c r="E15" s="424" t="s">
        <v>832</v>
      </c>
      <c r="F15" s="345" t="s">
        <v>475</v>
      </c>
      <c r="G15" s="294" t="s">
        <v>900</v>
      </c>
      <c r="H15" s="425">
        <v>3200</v>
      </c>
      <c r="I15" s="321" t="s">
        <v>0</v>
      </c>
      <c r="J15" s="309">
        <v>3200</v>
      </c>
    </row>
    <row r="16" spans="1:10" ht="75">
      <c r="A16" s="321">
        <v>13</v>
      </c>
      <c r="B16" s="321" t="s">
        <v>27</v>
      </c>
      <c r="C16" s="321">
        <v>2</v>
      </c>
      <c r="D16" s="294" t="s">
        <v>1026</v>
      </c>
      <c r="E16" s="424" t="s">
        <v>832</v>
      </c>
      <c r="F16" s="345" t="s">
        <v>447</v>
      </c>
      <c r="G16" s="294" t="s">
        <v>900</v>
      </c>
      <c r="H16" s="321">
        <v>781</v>
      </c>
      <c r="I16" s="321" t="s">
        <v>0</v>
      </c>
      <c r="J16" s="309">
        <v>1562</v>
      </c>
    </row>
    <row r="17" spans="1:10" ht="75">
      <c r="A17" s="321">
        <v>14</v>
      </c>
      <c r="B17" s="321" t="s">
        <v>184</v>
      </c>
      <c r="C17" s="321">
        <v>4</v>
      </c>
      <c r="D17" s="294" t="s">
        <v>229</v>
      </c>
      <c r="E17" s="424" t="s">
        <v>832</v>
      </c>
      <c r="F17" s="345" t="s">
        <v>448</v>
      </c>
      <c r="G17" s="294" t="s">
        <v>900</v>
      </c>
      <c r="H17" s="321">
        <v>507</v>
      </c>
      <c r="I17" s="321" t="s">
        <v>0</v>
      </c>
      <c r="J17" s="309">
        <v>2028</v>
      </c>
    </row>
    <row r="18" spans="1:10" ht="37.5">
      <c r="A18" s="321">
        <v>15</v>
      </c>
      <c r="B18" s="321" t="s">
        <v>15</v>
      </c>
      <c r="C18" s="321">
        <v>22</v>
      </c>
      <c r="D18" s="294" t="s">
        <v>884</v>
      </c>
      <c r="E18" s="424" t="s">
        <v>832</v>
      </c>
      <c r="F18" s="345" t="s">
        <v>476</v>
      </c>
      <c r="G18" s="294" t="s">
        <v>900</v>
      </c>
      <c r="H18" s="425">
        <v>142</v>
      </c>
      <c r="I18" s="321" t="s">
        <v>0</v>
      </c>
      <c r="J18" s="309">
        <v>3124</v>
      </c>
    </row>
    <row r="19" spans="1:10" ht="56.25">
      <c r="A19" s="321">
        <v>16</v>
      </c>
      <c r="B19" s="321" t="s">
        <v>42</v>
      </c>
      <c r="C19" s="321">
        <v>73</v>
      </c>
      <c r="D19" s="294" t="s">
        <v>1027</v>
      </c>
      <c r="E19" s="424" t="s">
        <v>1008</v>
      </c>
      <c r="F19" s="345" t="s">
        <v>88</v>
      </c>
      <c r="G19" s="294" t="s">
        <v>900</v>
      </c>
      <c r="H19" s="425">
        <v>331</v>
      </c>
      <c r="I19" s="321" t="s">
        <v>3</v>
      </c>
      <c r="J19" s="309">
        <v>24163</v>
      </c>
    </row>
    <row r="20" spans="1:10" ht="112.5">
      <c r="A20" s="321">
        <v>17</v>
      </c>
      <c r="B20" s="321" t="s">
        <v>48</v>
      </c>
      <c r="C20" s="321">
        <v>76</v>
      </c>
      <c r="D20" s="294" t="s">
        <v>1028</v>
      </c>
      <c r="E20" s="424" t="s">
        <v>1011</v>
      </c>
      <c r="F20" s="345" t="s">
        <v>89</v>
      </c>
      <c r="G20" s="294" t="s">
        <v>900</v>
      </c>
      <c r="H20" s="425">
        <v>5160</v>
      </c>
      <c r="I20" s="321" t="s">
        <v>3</v>
      </c>
      <c r="J20" s="309">
        <v>392160</v>
      </c>
    </row>
    <row r="21" spans="1:10" ht="75">
      <c r="A21" s="321">
        <v>18</v>
      </c>
      <c r="B21" s="321" t="s">
        <v>39</v>
      </c>
      <c r="C21" s="321">
        <v>3</v>
      </c>
      <c r="D21" s="294" t="s">
        <v>1379</v>
      </c>
      <c r="E21" s="345" t="s">
        <v>832</v>
      </c>
      <c r="F21" s="345" t="s">
        <v>481</v>
      </c>
      <c r="G21" s="294" t="s">
        <v>900</v>
      </c>
      <c r="H21" s="425">
        <v>12500</v>
      </c>
      <c r="I21" s="321" t="s">
        <v>0</v>
      </c>
      <c r="J21" s="309">
        <v>37500</v>
      </c>
    </row>
    <row r="22" spans="1:10" ht="93.75">
      <c r="A22" s="321">
        <v>19</v>
      </c>
      <c r="B22" s="321" t="s">
        <v>9</v>
      </c>
      <c r="C22" s="321">
        <v>8</v>
      </c>
      <c r="D22" s="294" t="s">
        <v>1029</v>
      </c>
      <c r="E22" s="424" t="s">
        <v>832</v>
      </c>
      <c r="F22" s="345" t="s">
        <v>479</v>
      </c>
      <c r="G22" s="294" t="s">
        <v>900</v>
      </c>
      <c r="H22" s="425">
        <v>12000</v>
      </c>
      <c r="I22" s="321" t="s">
        <v>0</v>
      </c>
      <c r="J22" s="309">
        <v>96000</v>
      </c>
    </row>
    <row r="23" spans="1:10" ht="37.5">
      <c r="A23" s="321">
        <v>20</v>
      </c>
      <c r="B23" s="321" t="s">
        <v>28</v>
      </c>
      <c r="C23" s="321">
        <v>2</v>
      </c>
      <c r="D23" s="294" t="s">
        <v>1030</v>
      </c>
      <c r="E23" s="424" t="s">
        <v>832</v>
      </c>
      <c r="F23" s="345" t="s">
        <v>493</v>
      </c>
      <c r="G23" s="294" t="s">
        <v>900</v>
      </c>
      <c r="H23" s="425">
        <v>880</v>
      </c>
      <c r="I23" s="321" t="s">
        <v>7</v>
      </c>
      <c r="J23" s="309">
        <v>1760</v>
      </c>
    </row>
    <row r="24" spans="1:10" ht="37.5">
      <c r="A24" s="321">
        <v>21</v>
      </c>
      <c r="B24" s="321" t="s">
        <v>55</v>
      </c>
      <c r="C24" s="321">
        <v>1</v>
      </c>
      <c r="D24" s="294" t="s">
        <v>1031</v>
      </c>
      <c r="E24" s="424" t="s">
        <v>832</v>
      </c>
      <c r="F24" s="345" t="s">
        <v>497</v>
      </c>
      <c r="G24" s="294" t="s">
        <v>900</v>
      </c>
      <c r="H24" s="425">
        <v>559</v>
      </c>
      <c r="I24" s="321" t="s">
        <v>7</v>
      </c>
      <c r="J24" s="309">
        <v>559</v>
      </c>
    </row>
    <row r="25" spans="1:10" ht="37.5">
      <c r="A25" s="321">
        <v>22</v>
      </c>
      <c r="B25" s="321" t="s">
        <v>103</v>
      </c>
      <c r="C25" s="321">
        <v>6</v>
      </c>
      <c r="D25" s="294" t="s">
        <v>1032</v>
      </c>
      <c r="E25" s="424" t="s">
        <v>832</v>
      </c>
      <c r="F25" s="345" t="s">
        <v>607</v>
      </c>
      <c r="G25" s="294" t="s">
        <v>900</v>
      </c>
      <c r="H25" s="425">
        <v>505</v>
      </c>
      <c r="I25" s="321" t="s">
        <v>7</v>
      </c>
      <c r="J25" s="309">
        <v>3030</v>
      </c>
    </row>
    <row r="26" spans="1:10" ht="56.25">
      <c r="A26" s="321">
        <v>23</v>
      </c>
      <c r="B26" s="321" t="s">
        <v>10</v>
      </c>
      <c r="C26" s="321">
        <v>32</v>
      </c>
      <c r="D26" s="294" t="s">
        <v>1043</v>
      </c>
      <c r="E26" s="424" t="s">
        <v>832</v>
      </c>
      <c r="F26" s="345" t="s">
        <v>609</v>
      </c>
      <c r="G26" s="294" t="s">
        <v>900</v>
      </c>
      <c r="H26" s="425">
        <v>3486</v>
      </c>
      <c r="I26" s="321" t="s">
        <v>0</v>
      </c>
      <c r="J26" s="309">
        <v>111552</v>
      </c>
    </row>
    <row r="27" spans="1:10" ht="112.5">
      <c r="A27" s="321">
        <v>24</v>
      </c>
      <c r="B27" s="321" t="s">
        <v>8</v>
      </c>
      <c r="C27" s="321">
        <v>32</v>
      </c>
      <c r="D27" s="294" t="s">
        <v>1044</v>
      </c>
      <c r="E27" s="424" t="s">
        <v>1008</v>
      </c>
      <c r="F27" s="345" t="s">
        <v>498</v>
      </c>
      <c r="G27" s="294" t="s">
        <v>900</v>
      </c>
      <c r="H27" s="425">
        <v>1234.2</v>
      </c>
      <c r="I27" s="321" t="s">
        <v>0</v>
      </c>
      <c r="J27" s="309">
        <v>39494.400000000001</v>
      </c>
    </row>
    <row r="28" spans="1:10" ht="93.75">
      <c r="A28" s="321">
        <v>25</v>
      </c>
      <c r="B28" s="321" t="s">
        <v>13</v>
      </c>
      <c r="C28" s="321">
        <v>655</v>
      </c>
      <c r="D28" s="294" t="s">
        <v>1045</v>
      </c>
      <c r="E28" s="424" t="s">
        <v>832</v>
      </c>
      <c r="F28" s="345" t="s">
        <v>502</v>
      </c>
      <c r="G28" s="294" t="s">
        <v>900</v>
      </c>
      <c r="H28" s="425">
        <v>65</v>
      </c>
      <c r="I28" s="321" t="s">
        <v>12</v>
      </c>
      <c r="J28" s="309">
        <v>42575</v>
      </c>
    </row>
    <row r="29" spans="1:10" ht="112.5">
      <c r="A29" s="321">
        <v>26</v>
      </c>
      <c r="B29" s="321" t="s">
        <v>11</v>
      </c>
      <c r="C29" s="427">
        <v>1280</v>
      </c>
      <c r="D29" s="294" t="s">
        <v>1046</v>
      </c>
      <c r="E29" s="424" t="s">
        <v>832</v>
      </c>
      <c r="F29" s="345" t="s">
        <v>504</v>
      </c>
      <c r="G29" s="294" t="s">
        <v>900</v>
      </c>
      <c r="H29" s="425">
        <v>41</v>
      </c>
      <c r="I29" s="321" t="s">
        <v>12</v>
      </c>
      <c r="J29" s="309">
        <v>52480</v>
      </c>
    </row>
    <row r="30" spans="1:10" ht="56.25">
      <c r="A30" s="321">
        <v>27</v>
      </c>
      <c r="B30" s="321" t="s">
        <v>29</v>
      </c>
      <c r="C30" s="321">
        <v>4</v>
      </c>
      <c r="D30" s="294" t="s">
        <v>1047</v>
      </c>
      <c r="E30" s="424" t="s">
        <v>832</v>
      </c>
      <c r="F30" s="345" t="s">
        <v>704</v>
      </c>
      <c r="G30" s="294" t="s">
        <v>900</v>
      </c>
      <c r="H30" s="425">
        <v>4725</v>
      </c>
      <c r="I30" s="321" t="s">
        <v>0</v>
      </c>
      <c r="J30" s="309">
        <v>18900</v>
      </c>
    </row>
    <row r="31" spans="1:10" ht="37.5">
      <c r="A31" s="321">
        <v>28</v>
      </c>
      <c r="B31" s="321" t="s">
        <v>1048</v>
      </c>
      <c r="C31" s="321">
        <v>11</v>
      </c>
      <c r="D31" s="294" t="s">
        <v>1049</v>
      </c>
      <c r="E31" s="424" t="s">
        <v>832</v>
      </c>
      <c r="F31" s="345" t="s">
        <v>1050</v>
      </c>
      <c r="G31" s="294" t="s">
        <v>900</v>
      </c>
      <c r="H31" s="425">
        <v>1050</v>
      </c>
      <c r="I31" s="321" t="s">
        <v>0</v>
      </c>
      <c r="J31" s="309">
        <v>11550</v>
      </c>
    </row>
    <row r="32" spans="1:10" ht="93.75">
      <c r="A32" s="321">
        <v>29</v>
      </c>
      <c r="B32" s="321" t="s">
        <v>18</v>
      </c>
      <c r="C32" s="425">
        <v>1700</v>
      </c>
      <c r="D32" s="294" t="s">
        <v>1052</v>
      </c>
      <c r="E32" s="424" t="s">
        <v>832</v>
      </c>
      <c r="F32" s="345" t="s">
        <v>512</v>
      </c>
      <c r="G32" s="294" t="s">
        <v>900</v>
      </c>
      <c r="H32" s="425">
        <v>27</v>
      </c>
      <c r="I32" s="321" t="s">
        <v>6</v>
      </c>
      <c r="J32" s="309">
        <v>45900</v>
      </c>
    </row>
    <row r="33" spans="1:10" ht="75">
      <c r="A33" s="321">
        <v>30</v>
      </c>
      <c r="B33" s="321" t="s">
        <v>625</v>
      </c>
      <c r="C33" s="321">
        <v>1</v>
      </c>
      <c r="D33" s="294" t="s">
        <v>1322</v>
      </c>
      <c r="E33" s="424" t="s">
        <v>832</v>
      </c>
      <c r="F33" s="345" t="s">
        <v>627</v>
      </c>
      <c r="G33" s="294" t="s">
        <v>900</v>
      </c>
      <c r="H33" s="425">
        <v>1139.95</v>
      </c>
      <c r="I33" s="321" t="s">
        <v>0</v>
      </c>
      <c r="J33" s="309">
        <v>1139.95</v>
      </c>
    </row>
    <row r="34" spans="1:10" ht="93.75">
      <c r="A34" s="321">
        <v>31</v>
      </c>
      <c r="B34" s="321" t="s">
        <v>132</v>
      </c>
      <c r="C34" s="321">
        <v>1</v>
      </c>
      <c r="D34" s="294" t="s">
        <v>1141</v>
      </c>
      <c r="E34" s="424" t="s">
        <v>832</v>
      </c>
      <c r="F34" s="345" t="s">
        <v>635</v>
      </c>
      <c r="G34" s="294" t="s">
        <v>900</v>
      </c>
      <c r="H34" s="425">
        <v>1594.67</v>
      </c>
      <c r="I34" s="321" t="s">
        <v>0</v>
      </c>
      <c r="J34" s="309">
        <v>1594.67</v>
      </c>
    </row>
    <row r="35" spans="1:10" ht="243.75">
      <c r="A35" s="321">
        <v>32</v>
      </c>
      <c r="B35" s="321" t="s">
        <v>114</v>
      </c>
      <c r="C35" s="321">
        <v>1</v>
      </c>
      <c r="D35" s="294" t="s">
        <v>1054</v>
      </c>
      <c r="E35" s="424" t="s">
        <v>832</v>
      </c>
      <c r="F35" s="345" t="s">
        <v>483</v>
      </c>
      <c r="G35" s="294" t="s">
        <v>900</v>
      </c>
      <c r="H35" s="425">
        <v>42000</v>
      </c>
      <c r="I35" s="321" t="s">
        <v>0</v>
      </c>
      <c r="J35" s="309">
        <v>42000</v>
      </c>
    </row>
    <row r="36" spans="1:10" ht="409.5">
      <c r="A36" s="321">
        <v>33</v>
      </c>
      <c r="B36" s="321" t="s">
        <v>113</v>
      </c>
      <c r="C36" s="321">
        <v>1</v>
      </c>
      <c r="D36" s="294" t="s">
        <v>1055</v>
      </c>
      <c r="E36" s="424" t="s">
        <v>832</v>
      </c>
      <c r="F36" s="345" t="s">
        <v>637</v>
      </c>
      <c r="G36" s="294" t="s">
        <v>900</v>
      </c>
      <c r="H36" s="425">
        <v>42500</v>
      </c>
      <c r="I36" s="321" t="s">
        <v>0</v>
      </c>
      <c r="J36" s="309">
        <v>42500</v>
      </c>
    </row>
    <row r="37" spans="1:10" ht="93.75">
      <c r="A37" s="321">
        <v>34</v>
      </c>
      <c r="B37" s="321" t="s">
        <v>115</v>
      </c>
      <c r="C37" s="321">
        <v>1</v>
      </c>
      <c r="D37" s="294" t="s">
        <v>1056</v>
      </c>
      <c r="E37" s="424" t="s">
        <v>832</v>
      </c>
      <c r="F37" s="345" t="s">
        <v>484</v>
      </c>
      <c r="G37" s="294" t="s">
        <v>900</v>
      </c>
      <c r="H37" s="425">
        <v>7871.85</v>
      </c>
      <c r="I37" s="321" t="s">
        <v>7</v>
      </c>
      <c r="J37" s="309">
        <v>7871.85</v>
      </c>
    </row>
    <row r="38" spans="1:10" ht="75">
      <c r="A38" s="321">
        <v>35</v>
      </c>
      <c r="B38" s="321" t="s">
        <v>1057</v>
      </c>
      <c r="C38" s="321">
        <v>8</v>
      </c>
      <c r="D38" s="294" t="s">
        <v>1058</v>
      </c>
      <c r="E38" s="424" t="s">
        <v>832</v>
      </c>
      <c r="F38" s="345" t="s">
        <v>1059</v>
      </c>
      <c r="G38" s="294" t="s">
        <v>900</v>
      </c>
      <c r="H38" s="425">
        <v>1500</v>
      </c>
      <c r="I38" s="321" t="s">
        <v>0</v>
      </c>
      <c r="J38" s="309">
        <v>12000</v>
      </c>
    </row>
    <row r="39" spans="1:10" ht="56.25">
      <c r="A39" s="321">
        <v>36</v>
      </c>
      <c r="B39" s="321" t="s">
        <v>119</v>
      </c>
      <c r="C39" s="321">
        <v>8</v>
      </c>
      <c r="D39" s="294" t="s">
        <v>1060</v>
      </c>
      <c r="E39" s="424" t="s">
        <v>832</v>
      </c>
      <c r="F39" s="345" t="s">
        <v>581</v>
      </c>
      <c r="G39" s="294" t="s">
        <v>900</v>
      </c>
      <c r="H39" s="425">
        <v>1268</v>
      </c>
      <c r="I39" s="321" t="s">
        <v>0</v>
      </c>
      <c r="J39" s="309">
        <v>10144</v>
      </c>
    </row>
    <row r="40" spans="1:10" ht="56.25">
      <c r="A40" s="321">
        <v>37</v>
      </c>
      <c r="B40" s="321" t="s">
        <v>509</v>
      </c>
      <c r="C40" s="321">
        <v>8</v>
      </c>
      <c r="D40" s="294" t="s">
        <v>1061</v>
      </c>
      <c r="E40" s="424" t="s">
        <v>832</v>
      </c>
      <c r="F40" s="345" t="s">
        <v>511</v>
      </c>
      <c r="G40" s="294" t="s">
        <v>900</v>
      </c>
      <c r="H40" s="425">
        <v>351.9</v>
      </c>
      <c r="I40" s="321" t="s">
        <v>0</v>
      </c>
      <c r="J40" s="309">
        <v>2815.2</v>
      </c>
    </row>
    <row r="41" spans="1:10" ht="37.5">
      <c r="A41" s="321">
        <v>38</v>
      </c>
      <c r="B41" s="321" t="s">
        <v>1143</v>
      </c>
      <c r="C41" s="321">
        <v>4</v>
      </c>
      <c r="D41" s="294" t="s">
        <v>1063</v>
      </c>
      <c r="E41" s="424" t="s">
        <v>832</v>
      </c>
      <c r="F41" s="345" t="s">
        <v>1144</v>
      </c>
      <c r="G41" s="294" t="s">
        <v>900</v>
      </c>
      <c r="H41" s="425">
        <v>1139.8499999999999</v>
      </c>
      <c r="I41" s="321" t="s">
        <v>0</v>
      </c>
      <c r="J41" s="309">
        <v>4559.3999999999996</v>
      </c>
    </row>
    <row r="42" spans="1:10" ht="37.5">
      <c r="A42" s="321">
        <v>39</v>
      </c>
      <c r="B42" s="321" t="s">
        <v>161</v>
      </c>
      <c r="C42" s="321">
        <v>1</v>
      </c>
      <c r="D42" s="294" t="s">
        <v>1065</v>
      </c>
      <c r="E42" s="424" t="s">
        <v>832</v>
      </c>
      <c r="F42" s="345" t="s">
        <v>162</v>
      </c>
      <c r="G42" s="294" t="s">
        <v>900</v>
      </c>
      <c r="H42" s="425">
        <v>1386</v>
      </c>
      <c r="I42" s="321" t="s">
        <v>7</v>
      </c>
      <c r="J42" s="309">
        <v>1386</v>
      </c>
    </row>
    <row r="43" spans="1:10" ht="37.5">
      <c r="A43" s="321">
        <v>40</v>
      </c>
      <c r="B43" s="321" t="s">
        <v>165</v>
      </c>
      <c r="C43" s="321">
        <v>2</v>
      </c>
      <c r="D43" s="294" t="s">
        <v>1066</v>
      </c>
      <c r="E43" s="424" t="s">
        <v>832</v>
      </c>
      <c r="F43" s="345" t="s">
        <v>166</v>
      </c>
      <c r="G43" s="294" t="s">
        <v>900</v>
      </c>
      <c r="H43" s="425">
        <v>9240</v>
      </c>
      <c r="I43" s="321" t="s">
        <v>0</v>
      </c>
      <c r="J43" s="309">
        <v>18480</v>
      </c>
    </row>
    <row r="44" spans="1:10" ht="93.75">
      <c r="A44" s="321">
        <v>41</v>
      </c>
      <c r="B44" s="321" t="s">
        <v>1067</v>
      </c>
      <c r="C44" s="321">
        <v>1</v>
      </c>
      <c r="D44" s="294" t="s">
        <v>1068</v>
      </c>
      <c r="E44" s="424" t="s">
        <v>832</v>
      </c>
      <c r="F44" s="345" t="s">
        <v>1069</v>
      </c>
      <c r="G44" s="294" t="s">
        <v>900</v>
      </c>
      <c r="H44" s="425">
        <v>551</v>
      </c>
      <c r="I44" s="321" t="s">
        <v>7</v>
      </c>
      <c r="J44" s="309">
        <v>551</v>
      </c>
    </row>
    <row r="45" spans="1:10" ht="37.5">
      <c r="A45" s="321">
        <v>42</v>
      </c>
      <c r="B45" s="321" t="s">
        <v>137</v>
      </c>
      <c r="C45" s="321">
        <v>1</v>
      </c>
      <c r="D45" s="294" t="s">
        <v>1070</v>
      </c>
      <c r="E45" s="424" t="s">
        <v>832</v>
      </c>
      <c r="F45" s="345" t="s">
        <v>672</v>
      </c>
      <c r="G45" s="294" t="s">
        <v>900</v>
      </c>
      <c r="H45" s="425">
        <v>1654</v>
      </c>
      <c r="I45" s="321" t="s">
        <v>0</v>
      </c>
      <c r="J45" s="309">
        <v>1654</v>
      </c>
    </row>
    <row r="46" spans="1:10" ht="56.25">
      <c r="A46" s="321">
        <v>43</v>
      </c>
      <c r="B46" s="321" t="s">
        <v>179</v>
      </c>
      <c r="C46" s="321">
        <v>1</v>
      </c>
      <c r="D46" s="294" t="s">
        <v>1071</v>
      </c>
      <c r="E46" s="424" t="s">
        <v>832</v>
      </c>
      <c r="F46" s="345" t="s">
        <v>180</v>
      </c>
      <c r="G46" s="294" t="s">
        <v>900</v>
      </c>
      <c r="H46" s="425">
        <v>10238</v>
      </c>
      <c r="I46" s="321" t="s">
        <v>0</v>
      </c>
      <c r="J46" s="309">
        <v>10238</v>
      </c>
    </row>
    <row r="47" spans="1:10" ht="37.5">
      <c r="A47" s="321">
        <v>44</v>
      </c>
      <c r="B47" s="321" t="s">
        <v>177</v>
      </c>
      <c r="C47" s="321">
        <v>1</v>
      </c>
      <c r="D47" s="294" t="s">
        <v>178</v>
      </c>
      <c r="E47" s="424" t="s">
        <v>832</v>
      </c>
      <c r="F47" s="345" t="s">
        <v>178</v>
      </c>
      <c r="G47" s="294" t="s">
        <v>900</v>
      </c>
      <c r="H47" s="425">
        <v>2888</v>
      </c>
      <c r="I47" s="321" t="s">
        <v>0</v>
      </c>
      <c r="J47" s="309">
        <v>2888</v>
      </c>
    </row>
    <row r="48" spans="1:10" ht="37.5">
      <c r="A48" s="321">
        <v>45</v>
      </c>
      <c r="B48" s="321" t="s">
        <v>147</v>
      </c>
      <c r="C48" s="321">
        <v>1</v>
      </c>
      <c r="D48" s="294" t="s">
        <v>1072</v>
      </c>
      <c r="E48" s="424" t="s">
        <v>832</v>
      </c>
      <c r="F48" s="345" t="s">
        <v>678</v>
      </c>
      <c r="G48" s="294" t="s">
        <v>900</v>
      </c>
      <c r="H48" s="425">
        <v>1733</v>
      </c>
      <c r="I48" s="321" t="s">
        <v>0</v>
      </c>
      <c r="J48" s="309">
        <v>1733</v>
      </c>
    </row>
    <row r="49" spans="1:10" ht="93.75">
      <c r="A49" s="321">
        <v>46</v>
      </c>
      <c r="B49" s="321" t="s">
        <v>146</v>
      </c>
      <c r="C49" s="321">
        <v>1</v>
      </c>
      <c r="D49" s="294" t="s">
        <v>1073</v>
      </c>
      <c r="E49" s="424" t="s">
        <v>832</v>
      </c>
      <c r="F49" s="345" t="s">
        <v>676</v>
      </c>
      <c r="G49" s="294" t="s">
        <v>900</v>
      </c>
      <c r="H49" s="425">
        <v>4925</v>
      </c>
      <c r="I49" s="321" t="s">
        <v>7</v>
      </c>
      <c r="J49" s="309">
        <v>4925</v>
      </c>
    </row>
    <row r="50" spans="1:10" ht="37.5">
      <c r="A50" s="321">
        <v>47</v>
      </c>
      <c r="B50" s="321" t="s">
        <v>138</v>
      </c>
      <c r="C50" s="321">
        <v>1</v>
      </c>
      <c r="D50" s="294" t="s">
        <v>233</v>
      </c>
      <c r="E50" s="424" t="s">
        <v>832</v>
      </c>
      <c r="F50" s="345" t="s">
        <v>673</v>
      </c>
      <c r="G50" s="294" t="s">
        <v>900</v>
      </c>
      <c r="H50" s="425">
        <v>2205</v>
      </c>
      <c r="I50" s="321" t="s">
        <v>0</v>
      </c>
      <c r="J50" s="309">
        <v>2205</v>
      </c>
    </row>
    <row r="51" spans="1:10" ht="37.5">
      <c r="A51" s="321">
        <v>48</v>
      </c>
      <c r="B51" s="321" t="s">
        <v>1074</v>
      </c>
      <c r="C51" s="321">
        <v>8</v>
      </c>
      <c r="D51" s="294" t="s">
        <v>1075</v>
      </c>
      <c r="E51" s="424" t="s">
        <v>832</v>
      </c>
      <c r="F51" s="345" t="s">
        <v>1076</v>
      </c>
      <c r="G51" s="294" t="s">
        <v>900</v>
      </c>
      <c r="H51" s="425">
        <v>3200</v>
      </c>
      <c r="I51" s="321" t="s">
        <v>0</v>
      </c>
      <c r="J51" s="309">
        <v>25600</v>
      </c>
    </row>
    <row r="52" spans="1:10" ht="37.5">
      <c r="A52" s="321">
        <v>49</v>
      </c>
      <c r="B52" s="321" t="s">
        <v>142</v>
      </c>
      <c r="C52" s="321">
        <v>1</v>
      </c>
      <c r="D52" s="294" t="s">
        <v>1077</v>
      </c>
      <c r="E52" s="424" t="s">
        <v>832</v>
      </c>
      <c r="F52" s="345" t="s">
        <v>143</v>
      </c>
      <c r="G52" s="294" t="s">
        <v>900</v>
      </c>
      <c r="H52" s="425">
        <v>1654</v>
      </c>
      <c r="I52" s="321" t="s">
        <v>0</v>
      </c>
      <c r="J52" s="309">
        <v>1654</v>
      </c>
    </row>
    <row r="53" spans="1:10" ht="37.5">
      <c r="A53" s="321">
        <v>50</v>
      </c>
      <c r="B53" s="321" t="s">
        <v>175</v>
      </c>
      <c r="C53" s="321">
        <v>1</v>
      </c>
      <c r="D53" s="294" t="s">
        <v>1078</v>
      </c>
      <c r="E53" s="424" t="s">
        <v>832</v>
      </c>
      <c r="F53" s="345" t="s">
        <v>176</v>
      </c>
      <c r="G53" s="294" t="s">
        <v>900</v>
      </c>
      <c r="H53" s="425">
        <v>8085</v>
      </c>
      <c r="I53" s="321" t="s">
        <v>0</v>
      </c>
      <c r="J53" s="309">
        <v>8085</v>
      </c>
    </row>
    <row r="54" spans="1:10" ht="37.5">
      <c r="A54" s="321">
        <v>51</v>
      </c>
      <c r="B54" s="321" t="s">
        <v>1079</v>
      </c>
      <c r="C54" s="321">
        <v>4</v>
      </c>
      <c r="D54" s="294" t="s">
        <v>1261</v>
      </c>
      <c r="E54" s="424" t="s">
        <v>832</v>
      </c>
      <c r="F54" s="345" t="s">
        <v>1081</v>
      </c>
      <c r="G54" s="294" t="s">
        <v>900</v>
      </c>
      <c r="H54" s="425">
        <v>1000</v>
      </c>
      <c r="I54" s="321" t="s">
        <v>0</v>
      </c>
      <c r="J54" s="309">
        <v>4000</v>
      </c>
    </row>
    <row r="55" spans="1:10" ht="37.5">
      <c r="A55" s="321">
        <v>52</v>
      </c>
      <c r="B55" s="321" t="s">
        <v>769</v>
      </c>
      <c r="C55" s="321">
        <v>240</v>
      </c>
      <c r="D55" s="294" t="s">
        <v>1082</v>
      </c>
      <c r="E55" s="424" t="s">
        <v>832</v>
      </c>
      <c r="F55" s="345" t="s">
        <v>771</v>
      </c>
      <c r="G55" s="294" t="s">
        <v>900</v>
      </c>
      <c r="H55" s="425">
        <v>117.5</v>
      </c>
      <c r="I55" s="321" t="s">
        <v>5</v>
      </c>
      <c r="J55" s="309">
        <v>28200</v>
      </c>
    </row>
    <row r="56" spans="1:10" ht="56.25">
      <c r="A56" s="321">
        <v>53</v>
      </c>
      <c r="B56" s="321" t="s">
        <v>1083</v>
      </c>
      <c r="C56" s="321">
        <v>72</v>
      </c>
      <c r="D56" s="294" t="s">
        <v>1084</v>
      </c>
      <c r="E56" s="424" t="s">
        <v>832</v>
      </c>
      <c r="F56" s="345" t="s">
        <v>1085</v>
      </c>
      <c r="G56" s="294" t="s">
        <v>900</v>
      </c>
      <c r="H56" s="425">
        <v>130</v>
      </c>
      <c r="I56" s="321" t="s">
        <v>0</v>
      </c>
      <c r="J56" s="309">
        <v>9360</v>
      </c>
    </row>
    <row r="57" spans="1:10" ht="93.75">
      <c r="A57" s="321">
        <v>54</v>
      </c>
      <c r="B57" s="321" t="s">
        <v>1086</v>
      </c>
      <c r="C57" s="321">
        <v>250</v>
      </c>
      <c r="D57" s="294" t="s">
        <v>1087</v>
      </c>
      <c r="E57" s="424" t="s">
        <v>832</v>
      </c>
      <c r="F57" s="345" t="s">
        <v>1088</v>
      </c>
      <c r="G57" s="294" t="s">
        <v>900</v>
      </c>
      <c r="H57" s="321">
        <v>50</v>
      </c>
      <c r="I57" s="321" t="s">
        <v>6</v>
      </c>
      <c r="J57" s="309">
        <v>12500</v>
      </c>
    </row>
    <row r="58" spans="1:10" ht="56.25">
      <c r="A58" s="321">
        <v>55</v>
      </c>
      <c r="B58" s="321" t="s">
        <v>195</v>
      </c>
      <c r="C58" s="321">
        <v>41</v>
      </c>
      <c r="D58" s="294" t="s">
        <v>1089</v>
      </c>
      <c r="E58" s="345" t="s">
        <v>832</v>
      </c>
      <c r="F58" s="345" t="s">
        <v>563</v>
      </c>
      <c r="G58" s="294" t="s">
        <v>900</v>
      </c>
      <c r="H58" s="321">
        <v>407.29</v>
      </c>
      <c r="I58" s="321" t="s">
        <v>0</v>
      </c>
      <c r="J58" s="309">
        <v>16698.89</v>
      </c>
    </row>
    <row r="59" spans="1:10" ht="56.25">
      <c r="A59" s="321">
        <v>56</v>
      </c>
      <c r="B59" s="321" t="s">
        <v>981</v>
      </c>
      <c r="C59" s="321">
        <v>8</v>
      </c>
      <c r="D59" s="294" t="s">
        <v>1090</v>
      </c>
      <c r="E59" s="345" t="s">
        <v>832</v>
      </c>
      <c r="F59" s="345" t="s">
        <v>982</v>
      </c>
      <c r="G59" s="294" t="s">
        <v>900</v>
      </c>
      <c r="H59" s="425">
        <v>271.52</v>
      </c>
      <c r="I59" s="321" t="s">
        <v>0</v>
      </c>
      <c r="J59" s="309">
        <v>2172.16</v>
      </c>
    </row>
    <row r="60" spans="1:10" ht="56.25">
      <c r="A60" s="321">
        <v>57</v>
      </c>
      <c r="B60" s="321" t="s">
        <v>801</v>
      </c>
      <c r="C60" s="321">
        <v>11</v>
      </c>
      <c r="D60" s="294" t="s">
        <v>1091</v>
      </c>
      <c r="E60" s="345" t="s">
        <v>832</v>
      </c>
      <c r="F60" s="345" t="s">
        <v>802</v>
      </c>
      <c r="G60" s="294" t="s">
        <v>900</v>
      </c>
      <c r="H60" s="425">
        <v>2720.34</v>
      </c>
      <c r="I60" s="321" t="s">
        <v>0</v>
      </c>
      <c r="J60" s="309">
        <v>29923.74</v>
      </c>
    </row>
    <row r="61" spans="1:10" ht="56.25">
      <c r="A61" s="321">
        <v>58</v>
      </c>
      <c r="B61" s="321" t="s">
        <v>957</v>
      </c>
      <c r="C61" s="321">
        <v>14.7</v>
      </c>
      <c r="D61" s="294" t="s">
        <v>1092</v>
      </c>
      <c r="E61" s="345" t="s">
        <v>832</v>
      </c>
      <c r="F61" s="345" t="s">
        <v>958</v>
      </c>
      <c r="G61" s="294" t="s">
        <v>900</v>
      </c>
      <c r="H61" s="321">
        <v>617.1</v>
      </c>
      <c r="I61" s="321" t="s">
        <v>4</v>
      </c>
      <c r="J61" s="309">
        <v>9071.3700000000008</v>
      </c>
    </row>
    <row r="62" spans="1:10" ht="56.25">
      <c r="A62" s="321">
        <v>59</v>
      </c>
      <c r="B62" s="321" t="s">
        <v>51</v>
      </c>
      <c r="C62" s="321">
        <v>14.7</v>
      </c>
      <c r="D62" s="294" t="s">
        <v>1093</v>
      </c>
      <c r="E62" s="345" t="s">
        <v>832</v>
      </c>
      <c r="F62" s="345" t="s">
        <v>530</v>
      </c>
      <c r="G62" s="294" t="s">
        <v>900</v>
      </c>
      <c r="H62" s="425">
        <v>221</v>
      </c>
      <c r="I62" s="321" t="s">
        <v>4</v>
      </c>
      <c r="J62" s="309">
        <v>3248.7</v>
      </c>
    </row>
    <row r="63" spans="1:10" ht="56.25">
      <c r="A63" s="321">
        <v>60</v>
      </c>
      <c r="B63" s="321" t="s">
        <v>50</v>
      </c>
      <c r="C63" s="321">
        <v>14.7</v>
      </c>
      <c r="D63" s="294" t="s">
        <v>1094</v>
      </c>
      <c r="E63" s="345" t="s">
        <v>832</v>
      </c>
      <c r="F63" s="345" t="s">
        <v>759</v>
      </c>
      <c r="G63" s="294" t="s">
        <v>900</v>
      </c>
      <c r="H63" s="321">
        <v>185</v>
      </c>
      <c r="I63" s="321" t="s">
        <v>4</v>
      </c>
      <c r="J63" s="309">
        <v>2719.5</v>
      </c>
    </row>
    <row r="64" spans="1:10" ht="37.5">
      <c r="A64" s="321">
        <v>61</v>
      </c>
      <c r="B64" s="321" t="s">
        <v>1095</v>
      </c>
      <c r="C64" s="321">
        <v>650</v>
      </c>
      <c r="D64" s="294" t="s">
        <v>1096</v>
      </c>
      <c r="E64" s="345" t="s">
        <v>832</v>
      </c>
      <c r="F64" s="345" t="s">
        <v>1097</v>
      </c>
      <c r="G64" s="294" t="s">
        <v>900</v>
      </c>
      <c r="H64" s="321">
        <v>3</v>
      </c>
      <c r="I64" s="321" t="s">
        <v>6</v>
      </c>
      <c r="J64" s="309">
        <v>1950</v>
      </c>
    </row>
    <row r="65" spans="1:10" ht="37.5">
      <c r="A65" s="321">
        <v>62</v>
      </c>
      <c r="B65" s="321" t="s">
        <v>1098</v>
      </c>
      <c r="C65" s="321">
        <v>650</v>
      </c>
      <c r="D65" s="294" t="s">
        <v>1380</v>
      </c>
      <c r="E65" s="345" t="s">
        <v>832</v>
      </c>
      <c r="F65" s="345" t="s">
        <v>1100</v>
      </c>
      <c r="G65" s="294" t="s">
        <v>900</v>
      </c>
      <c r="H65" s="425">
        <v>2</v>
      </c>
      <c r="I65" s="321" t="s">
        <v>6</v>
      </c>
      <c r="J65" s="309">
        <v>1300</v>
      </c>
    </row>
    <row r="66" spans="1:10" ht="37.5">
      <c r="A66" s="321">
        <v>63</v>
      </c>
      <c r="B66" s="321" t="s">
        <v>960</v>
      </c>
      <c r="C66" s="321">
        <v>3</v>
      </c>
      <c r="D66" s="294" t="s">
        <v>1101</v>
      </c>
      <c r="E66" s="345" t="s">
        <v>832</v>
      </c>
      <c r="F66" s="345" t="s">
        <v>1102</v>
      </c>
      <c r="G66" s="294" t="s">
        <v>900</v>
      </c>
      <c r="H66" s="321">
        <v>2</v>
      </c>
      <c r="I66" s="321" t="s">
        <v>959</v>
      </c>
      <c r="J66" s="309">
        <v>6</v>
      </c>
    </row>
    <row r="67" spans="1:10" ht="37.5">
      <c r="A67" s="321">
        <v>64</v>
      </c>
      <c r="B67" s="321" t="s">
        <v>564</v>
      </c>
      <c r="C67" s="321">
        <v>3</v>
      </c>
      <c r="D67" s="294" t="s">
        <v>1103</v>
      </c>
      <c r="E67" s="345" t="s">
        <v>832</v>
      </c>
      <c r="F67" s="345" t="s">
        <v>566</v>
      </c>
      <c r="G67" s="294" t="s">
        <v>900</v>
      </c>
      <c r="H67" s="321">
        <v>2</v>
      </c>
      <c r="I67" s="321" t="s">
        <v>959</v>
      </c>
      <c r="J67" s="309">
        <v>6</v>
      </c>
    </row>
    <row r="68" spans="1:10" ht="56.25">
      <c r="A68" s="321">
        <v>65</v>
      </c>
      <c r="B68" s="321" t="s">
        <v>568</v>
      </c>
      <c r="C68" s="321">
        <v>3</v>
      </c>
      <c r="D68" s="294" t="s">
        <v>1104</v>
      </c>
      <c r="E68" s="345" t="s">
        <v>832</v>
      </c>
      <c r="F68" s="345" t="s">
        <v>570</v>
      </c>
      <c r="G68" s="294" t="s">
        <v>900</v>
      </c>
      <c r="H68" s="321">
        <v>65</v>
      </c>
      <c r="I68" s="321" t="s">
        <v>571</v>
      </c>
      <c r="J68" s="309">
        <v>195</v>
      </c>
    </row>
    <row r="69" spans="1:10" ht="56.25">
      <c r="A69" s="321">
        <v>66</v>
      </c>
      <c r="B69" s="321" t="s">
        <v>961</v>
      </c>
      <c r="C69" s="321">
        <v>3</v>
      </c>
      <c r="D69" s="294" t="s">
        <v>1105</v>
      </c>
      <c r="E69" s="345" t="s">
        <v>832</v>
      </c>
      <c r="F69" s="345" t="s">
        <v>962</v>
      </c>
      <c r="G69" s="294" t="s">
        <v>900</v>
      </c>
      <c r="H69" s="321">
        <v>65</v>
      </c>
      <c r="I69" s="321" t="s">
        <v>571</v>
      </c>
      <c r="J69" s="309">
        <v>195</v>
      </c>
    </row>
    <row r="70" spans="1:10" ht="56.25">
      <c r="A70" s="321">
        <v>67</v>
      </c>
      <c r="B70" s="321" t="s">
        <v>812</v>
      </c>
      <c r="C70" s="321">
        <v>3</v>
      </c>
      <c r="D70" s="294" t="s">
        <v>1106</v>
      </c>
      <c r="E70" s="345" t="s">
        <v>832</v>
      </c>
      <c r="F70" s="345" t="s">
        <v>814</v>
      </c>
      <c r="G70" s="294" t="s">
        <v>900</v>
      </c>
      <c r="H70" s="321">
        <v>1</v>
      </c>
      <c r="I70" s="321" t="s">
        <v>959</v>
      </c>
      <c r="J70" s="309">
        <v>3</v>
      </c>
    </row>
    <row r="71" spans="1:10" ht="56.25">
      <c r="A71" s="321">
        <v>68</v>
      </c>
      <c r="B71" s="321" t="s">
        <v>1107</v>
      </c>
      <c r="C71" s="321">
        <v>3</v>
      </c>
      <c r="D71" s="294" t="s">
        <v>1108</v>
      </c>
      <c r="E71" s="345" t="s">
        <v>832</v>
      </c>
      <c r="F71" s="345" t="s">
        <v>1109</v>
      </c>
      <c r="G71" s="294" t="s">
        <v>900</v>
      </c>
      <c r="H71" s="321">
        <v>1</v>
      </c>
      <c r="I71" s="321" t="s">
        <v>959</v>
      </c>
      <c r="J71" s="309">
        <v>3</v>
      </c>
    </row>
    <row r="72" spans="1:10" ht="37.5">
      <c r="A72" s="321">
        <v>69</v>
      </c>
      <c r="B72" s="321" t="s">
        <v>544</v>
      </c>
      <c r="C72" s="425">
        <v>1700</v>
      </c>
      <c r="D72" s="294" t="s">
        <v>1110</v>
      </c>
      <c r="E72" s="345" t="s">
        <v>832</v>
      </c>
      <c r="F72" s="345" t="s">
        <v>546</v>
      </c>
      <c r="G72" s="294" t="s">
        <v>900</v>
      </c>
      <c r="H72" s="321">
        <v>1</v>
      </c>
      <c r="I72" s="321" t="s">
        <v>6</v>
      </c>
      <c r="J72" s="309">
        <v>1700</v>
      </c>
    </row>
    <row r="73" spans="1:10" ht="37.5">
      <c r="A73" s="321">
        <v>70</v>
      </c>
      <c r="B73" s="321" t="s">
        <v>547</v>
      </c>
      <c r="C73" s="425">
        <v>1700</v>
      </c>
      <c r="D73" s="294" t="s">
        <v>1111</v>
      </c>
      <c r="E73" s="345" t="s">
        <v>832</v>
      </c>
      <c r="F73" s="345" t="s">
        <v>549</v>
      </c>
      <c r="G73" s="294" t="s">
        <v>900</v>
      </c>
      <c r="H73" s="321">
        <v>1.02</v>
      </c>
      <c r="I73" s="321" t="s">
        <v>6</v>
      </c>
      <c r="J73" s="309">
        <v>1734</v>
      </c>
    </row>
    <row r="74" spans="1:10" ht="37.5">
      <c r="A74" s="321">
        <v>71</v>
      </c>
      <c r="B74" s="321" t="s">
        <v>1112</v>
      </c>
      <c r="C74" s="321">
        <v>1</v>
      </c>
      <c r="D74" s="294" t="s">
        <v>1113</v>
      </c>
      <c r="E74" s="345" t="s">
        <v>832</v>
      </c>
      <c r="F74" s="345" t="s">
        <v>1114</v>
      </c>
      <c r="G74" s="294" t="s">
        <v>900</v>
      </c>
      <c r="H74" s="321">
        <v>252</v>
      </c>
      <c r="I74" s="321" t="s">
        <v>0</v>
      </c>
      <c r="J74" s="309">
        <v>252</v>
      </c>
    </row>
    <row r="75" spans="1:10" ht="37.5">
      <c r="A75" s="321">
        <v>72</v>
      </c>
      <c r="B75" s="321" t="s">
        <v>1115</v>
      </c>
      <c r="C75" s="321">
        <v>1</v>
      </c>
      <c r="D75" s="294" t="s">
        <v>1116</v>
      </c>
      <c r="E75" s="345" t="s">
        <v>832</v>
      </c>
      <c r="F75" s="345" t="s">
        <v>1117</v>
      </c>
      <c r="G75" s="294" t="s">
        <v>900</v>
      </c>
      <c r="H75" s="321">
        <v>202</v>
      </c>
      <c r="I75" s="321" t="s">
        <v>0</v>
      </c>
      <c r="J75" s="309">
        <v>202</v>
      </c>
    </row>
    <row r="76" spans="1:10" ht="37.5">
      <c r="A76" s="321">
        <v>73</v>
      </c>
      <c r="B76" s="321" t="s">
        <v>83</v>
      </c>
      <c r="C76" s="321">
        <v>2</v>
      </c>
      <c r="D76" s="294" t="s">
        <v>1118</v>
      </c>
      <c r="E76" s="345" t="s">
        <v>832</v>
      </c>
      <c r="F76" s="345" t="s">
        <v>1119</v>
      </c>
      <c r="G76" s="294" t="s">
        <v>900</v>
      </c>
      <c r="H76" s="321">
        <v>165</v>
      </c>
      <c r="I76" s="321" t="s">
        <v>0</v>
      </c>
      <c r="J76" s="309">
        <v>330</v>
      </c>
    </row>
    <row r="77" spans="1:10" ht="37.5">
      <c r="A77" s="321">
        <v>74</v>
      </c>
      <c r="B77" s="321" t="s">
        <v>86</v>
      </c>
      <c r="C77" s="321">
        <v>6</v>
      </c>
      <c r="D77" s="294" t="s">
        <v>1120</v>
      </c>
      <c r="E77" s="345" t="s">
        <v>832</v>
      </c>
      <c r="F77" s="345" t="s">
        <v>539</v>
      </c>
      <c r="G77" s="294" t="s">
        <v>900</v>
      </c>
      <c r="H77" s="321">
        <v>41</v>
      </c>
      <c r="I77" s="321" t="s">
        <v>0</v>
      </c>
      <c r="J77" s="309">
        <v>246</v>
      </c>
    </row>
    <row r="78" spans="1:10" ht="56.25">
      <c r="A78" s="321">
        <v>75</v>
      </c>
      <c r="B78" s="321" t="s">
        <v>87</v>
      </c>
      <c r="C78" s="321">
        <v>6</v>
      </c>
      <c r="D78" s="294" t="s">
        <v>1121</v>
      </c>
      <c r="E78" s="345" t="s">
        <v>832</v>
      </c>
      <c r="F78" s="345" t="s">
        <v>543</v>
      </c>
      <c r="G78" s="294" t="s">
        <v>900</v>
      </c>
      <c r="H78" s="321">
        <v>35</v>
      </c>
      <c r="I78" s="321" t="s">
        <v>0</v>
      </c>
      <c r="J78" s="309">
        <v>210</v>
      </c>
    </row>
    <row r="79" spans="1:10" ht="37.5">
      <c r="A79" s="321">
        <v>76</v>
      </c>
      <c r="B79" s="321" t="s">
        <v>1122</v>
      </c>
      <c r="C79" s="321">
        <v>18</v>
      </c>
      <c r="D79" s="294" t="s">
        <v>1123</v>
      </c>
      <c r="E79" s="345" t="s">
        <v>832</v>
      </c>
      <c r="F79" s="345" t="s">
        <v>1124</v>
      </c>
      <c r="G79" s="294" t="s">
        <v>900</v>
      </c>
      <c r="H79" s="321">
        <v>32</v>
      </c>
      <c r="I79" s="321" t="s">
        <v>0</v>
      </c>
      <c r="J79" s="309">
        <v>576</v>
      </c>
    </row>
    <row r="80" spans="1:10" ht="56.25">
      <c r="A80" s="321">
        <v>77</v>
      </c>
      <c r="B80" s="321" t="s">
        <v>1125</v>
      </c>
      <c r="C80" s="321">
        <v>18</v>
      </c>
      <c r="D80" s="294" t="s">
        <v>1126</v>
      </c>
      <c r="E80" s="345" t="s">
        <v>832</v>
      </c>
      <c r="F80" s="345" t="s">
        <v>1127</v>
      </c>
      <c r="G80" s="294" t="s">
        <v>900</v>
      </c>
      <c r="H80" s="321">
        <v>32</v>
      </c>
      <c r="I80" s="321" t="s">
        <v>0</v>
      </c>
      <c r="J80" s="309">
        <v>576</v>
      </c>
    </row>
    <row r="81" spans="1:10" ht="56.25">
      <c r="A81" s="321">
        <v>78</v>
      </c>
      <c r="B81" s="321" t="s">
        <v>101</v>
      </c>
      <c r="C81" s="321">
        <v>3</v>
      </c>
      <c r="D81" s="294" t="s">
        <v>1128</v>
      </c>
      <c r="E81" s="345" t="s">
        <v>832</v>
      </c>
      <c r="F81" s="345" t="s">
        <v>537</v>
      </c>
      <c r="G81" s="294" t="s">
        <v>900</v>
      </c>
      <c r="H81" s="321">
        <v>32</v>
      </c>
      <c r="I81" s="321" t="s">
        <v>0</v>
      </c>
      <c r="J81" s="309">
        <v>96</v>
      </c>
    </row>
    <row r="82" spans="1:10" ht="56.25">
      <c r="A82" s="321">
        <v>79</v>
      </c>
      <c r="B82" s="321" t="s">
        <v>102</v>
      </c>
      <c r="C82" s="321">
        <v>3</v>
      </c>
      <c r="D82" s="294" t="s">
        <v>1129</v>
      </c>
      <c r="E82" s="345" t="s">
        <v>832</v>
      </c>
      <c r="F82" s="345" t="s">
        <v>541</v>
      </c>
      <c r="G82" s="294" t="s">
        <v>900</v>
      </c>
      <c r="H82" s="321">
        <v>32</v>
      </c>
      <c r="I82" s="321" t="s">
        <v>0</v>
      </c>
      <c r="J82" s="309">
        <v>96</v>
      </c>
    </row>
    <row r="83" spans="1:10" ht="56.25">
      <c r="A83" s="321">
        <v>80</v>
      </c>
      <c r="B83" s="321" t="s">
        <v>35</v>
      </c>
      <c r="C83" s="321">
        <v>7</v>
      </c>
      <c r="D83" s="294" t="s">
        <v>1130</v>
      </c>
      <c r="E83" s="345" t="s">
        <v>832</v>
      </c>
      <c r="F83" s="345" t="s">
        <v>535</v>
      </c>
      <c r="G83" s="294" t="s">
        <v>900</v>
      </c>
      <c r="H83" s="321">
        <v>126</v>
      </c>
      <c r="I83" s="321" t="s">
        <v>0</v>
      </c>
      <c r="J83" s="309">
        <v>882</v>
      </c>
    </row>
    <row r="84" spans="1:10" ht="56.25">
      <c r="A84" s="321">
        <v>81</v>
      </c>
      <c r="B84" s="321" t="s">
        <v>36</v>
      </c>
      <c r="C84" s="321">
        <v>7</v>
      </c>
      <c r="D84" s="294" t="s">
        <v>1131</v>
      </c>
      <c r="E84" s="345" t="s">
        <v>832</v>
      </c>
      <c r="F84" s="345" t="s">
        <v>553</v>
      </c>
      <c r="G84" s="294" t="s">
        <v>900</v>
      </c>
      <c r="H84" s="321">
        <v>79</v>
      </c>
      <c r="I84" s="321" t="s">
        <v>0</v>
      </c>
      <c r="J84" s="309">
        <v>553</v>
      </c>
    </row>
    <row r="85" spans="1:10" ht="56.25">
      <c r="A85" s="321">
        <v>82</v>
      </c>
      <c r="B85" s="321" t="s">
        <v>24</v>
      </c>
      <c r="C85" s="321">
        <v>12</v>
      </c>
      <c r="D85" s="294" t="s">
        <v>1132</v>
      </c>
      <c r="E85" s="345" t="s">
        <v>832</v>
      </c>
      <c r="F85" s="345" t="s">
        <v>533</v>
      </c>
      <c r="G85" s="294" t="s">
        <v>900</v>
      </c>
      <c r="H85" s="321">
        <v>80</v>
      </c>
      <c r="I85" s="321" t="s">
        <v>0</v>
      </c>
      <c r="J85" s="309">
        <v>960</v>
      </c>
    </row>
    <row r="86" spans="1:10" ht="56.25">
      <c r="A86" s="321">
        <v>83</v>
      </c>
      <c r="B86" s="321" t="s">
        <v>25</v>
      </c>
      <c r="C86" s="321">
        <v>12</v>
      </c>
      <c r="D86" s="294" t="s">
        <v>1133</v>
      </c>
      <c r="E86" s="345" t="s">
        <v>832</v>
      </c>
      <c r="F86" s="345" t="s">
        <v>551</v>
      </c>
      <c r="G86" s="294" t="s">
        <v>900</v>
      </c>
      <c r="H86" s="321">
        <v>80</v>
      </c>
      <c r="I86" s="321" t="s">
        <v>0</v>
      </c>
      <c r="J86" s="309">
        <v>960</v>
      </c>
    </row>
    <row r="87" spans="1:10" ht="37.5">
      <c r="A87" s="321">
        <v>84</v>
      </c>
      <c r="B87" s="321" t="s">
        <v>1134</v>
      </c>
      <c r="C87" s="321">
        <v>11</v>
      </c>
      <c r="D87" s="294" t="s">
        <v>1135</v>
      </c>
      <c r="E87" s="345" t="s">
        <v>832</v>
      </c>
      <c r="F87" s="345" t="s">
        <v>1136</v>
      </c>
      <c r="G87" s="294" t="s">
        <v>900</v>
      </c>
      <c r="H87" s="321">
        <v>23</v>
      </c>
      <c r="I87" s="321" t="s">
        <v>0</v>
      </c>
      <c r="J87" s="309">
        <v>253</v>
      </c>
    </row>
    <row r="88" spans="1:10" ht="93.75">
      <c r="A88" s="321">
        <v>85</v>
      </c>
      <c r="B88" s="321" t="s">
        <v>54</v>
      </c>
      <c r="C88" s="321">
        <v>1</v>
      </c>
      <c r="D88" s="294" t="s">
        <v>1138</v>
      </c>
      <c r="E88" s="424" t="s">
        <v>832</v>
      </c>
      <c r="F88" s="345" t="s">
        <v>491</v>
      </c>
      <c r="G88" s="294" t="s">
        <v>900</v>
      </c>
      <c r="H88" s="321">
        <v>800</v>
      </c>
      <c r="I88" s="321" t="s">
        <v>7</v>
      </c>
      <c r="J88" s="309">
        <v>800</v>
      </c>
    </row>
    <row r="89" spans="1:10" ht="37.5">
      <c r="A89" s="321">
        <v>86</v>
      </c>
      <c r="B89" s="321" t="s">
        <v>84</v>
      </c>
      <c r="C89" s="321">
        <v>2</v>
      </c>
      <c r="D89" s="294" t="s">
        <v>1139</v>
      </c>
      <c r="E89" s="424" t="s">
        <v>832</v>
      </c>
      <c r="F89" s="345" t="s">
        <v>1140</v>
      </c>
      <c r="G89" s="294" t="s">
        <v>900</v>
      </c>
      <c r="H89" s="321">
        <v>128</v>
      </c>
      <c r="I89" s="321" t="s">
        <v>0</v>
      </c>
      <c r="J89" s="309">
        <v>256</v>
      </c>
    </row>
    <row r="90" spans="1:10" ht="37.5">
      <c r="A90" s="321">
        <v>87</v>
      </c>
      <c r="B90" s="321" t="s">
        <v>85</v>
      </c>
      <c r="C90" s="321">
        <v>1</v>
      </c>
      <c r="D90" s="428" t="s">
        <v>1381</v>
      </c>
      <c r="E90" s="424" t="s">
        <v>832</v>
      </c>
      <c r="F90" s="345" t="s">
        <v>526</v>
      </c>
      <c r="G90" s="294" t="s">
        <v>900</v>
      </c>
      <c r="H90" s="425">
        <v>1079</v>
      </c>
      <c r="I90" s="321" t="s">
        <v>7</v>
      </c>
      <c r="J90" s="309">
        <v>1079</v>
      </c>
    </row>
    <row r="91" spans="1:10" ht="37.5">
      <c r="A91" s="321">
        <v>88</v>
      </c>
      <c r="B91" s="321" t="s">
        <v>1039</v>
      </c>
      <c r="C91" s="321">
        <v>1</v>
      </c>
      <c r="D91" s="294" t="s">
        <v>1040</v>
      </c>
      <c r="E91" s="424" t="s">
        <v>832</v>
      </c>
      <c r="F91" s="345" t="s">
        <v>1041</v>
      </c>
      <c r="G91" s="294" t="s">
        <v>900</v>
      </c>
      <c r="H91" s="425">
        <v>1733.75</v>
      </c>
      <c r="I91" s="321" t="s">
        <v>7</v>
      </c>
      <c r="J91" s="309">
        <v>1733.75</v>
      </c>
    </row>
    <row r="92" spans="1:10" ht="37.5">
      <c r="A92" s="321">
        <v>89</v>
      </c>
      <c r="B92" s="321" t="s">
        <v>128</v>
      </c>
      <c r="C92" s="321">
        <v>1</v>
      </c>
      <c r="D92" s="294" t="s">
        <v>1042</v>
      </c>
      <c r="E92" s="424" t="s">
        <v>832</v>
      </c>
      <c r="F92" s="345" t="s">
        <v>664</v>
      </c>
      <c r="G92" s="294" t="s">
        <v>900</v>
      </c>
      <c r="H92" s="321">
        <v>740.52</v>
      </c>
      <c r="I92" s="321" t="s">
        <v>7</v>
      </c>
      <c r="J92" s="309">
        <v>740.52</v>
      </c>
    </row>
    <row r="93" spans="1:10" ht="37.5">
      <c r="A93" s="321">
        <v>90</v>
      </c>
      <c r="B93" s="321" t="s">
        <v>154</v>
      </c>
      <c r="C93" s="321">
        <v>2</v>
      </c>
      <c r="D93" s="294" t="s">
        <v>689</v>
      </c>
      <c r="E93" s="424" t="s">
        <v>832</v>
      </c>
      <c r="F93" s="345" t="s">
        <v>689</v>
      </c>
      <c r="G93" s="294" t="s">
        <v>900</v>
      </c>
      <c r="H93" s="425">
        <v>289</v>
      </c>
      <c r="I93" s="321" t="s">
        <v>7</v>
      </c>
      <c r="J93" s="309">
        <v>578</v>
      </c>
    </row>
    <row r="94" spans="1:10" ht="56.25">
      <c r="A94" s="321">
        <v>91</v>
      </c>
      <c r="B94" s="321" t="s">
        <v>167</v>
      </c>
      <c r="C94" s="321">
        <v>2</v>
      </c>
      <c r="D94" s="429" t="s">
        <v>695</v>
      </c>
      <c r="E94" s="424" t="s">
        <v>832</v>
      </c>
      <c r="F94" s="345" t="s">
        <v>168</v>
      </c>
      <c r="G94" s="294" t="s">
        <v>900</v>
      </c>
      <c r="H94" s="321">
        <v>231</v>
      </c>
      <c r="I94" s="321" t="s">
        <v>0</v>
      </c>
      <c r="J94" s="309">
        <v>462</v>
      </c>
    </row>
    <row r="95" spans="1:10" ht="37.5">
      <c r="A95" s="321">
        <v>92</v>
      </c>
      <c r="B95" s="321" t="s">
        <v>256</v>
      </c>
      <c r="C95" s="321">
        <v>41</v>
      </c>
      <c r="D95" s="429" t="s">
        <v>1300</v>
      </c>
      <c r="E95" s="424" t="s">
        <v>832</v>
      </c>
      <c r="F95" s="345" t="s">
        <v>716</v>
      </c>
      <c r="G95" s="294" t="s">
        <v>900</v>
      </c>
      <c r="H95" s="321">
        <v>3109.41</v>
      </c>
      <c r="I95" s="335" t="s">
        <v>0</v>
      </c>
      <c r="J95" s="309">
        <v>127485.81</v>
      </c>
    </row>
    <row r="96" spans="1:10" ht="37.5">
      <c r="A96" s="321">
        <v>93</v>
      </c>
      <c r="B96" s="321" t="s">
        <v>236</v>
      </c>
      <c r="C96" s="321">
        <v>8700</v>
      </c>
      <c r="D96" s="429" t="s">
        <v>1146</v>
      </c>
      <c r="E96" s="424" t="s">
        <v>832</v>
      </c>
      <c r="F96" s="345" t="s">
        <v>718</v>
      </c>
      <c r="G96" s="294" t="s">
        <v>900</v>
      </c>
      <c r="H96" s="321">
        <v>57.45</v>
      </c>
      <c r="I96" s="335" t="s">
        <v>5</v>
      </c>
      <c r="J96" s="309">
        <v>499815</v>
      </c>
    </row>
    <row r="97" spans="1:10" ht="37.5">
      <c r="A97" s="321">
        <v>94</v>
      </c>
      <c r="B97" s="321" t="s">
        <v>247</v>
      </c>
      <c r="C97" s="321">
        <v>3275</v>
      </c>
      <c r="D97" s="429" t="s">
        <v>1248</v>
      </c>
      <c r="E97" s="424" t="s">
        <v>832</v>
      </c>
      <c r="F97" s="345" t="s">
        <v>720</v>
      </c>
      <c r="G97" s="294" t="s">
        <v>900</v>
      </c>
      <c r="H97" s="321">
        <v>56.42</v>
      </c>
      <c r="I97" s="335" t="s">
        <v>5</v>
      </c>
      <c r="J97" s="309">
        <v>184775.5</v>
      </c>
    </row>
    <row r="98" spans="1:10" ht="37.5">
      <c r="A98" s="321">
        <v>95</v>
      </c>
      <c r="B98" s="321" t="s">
        <v>248</v>
      </c>
      <c r="C98" s="321">
        <v>3200</v>
      </c>
      <c r="D98" s="429" t="s">
        <v>1258</v>
      </c>
      <c r="E98" s="424" t="s">
        <v>832</v>
      </c>
      <c r="F98" s="345" t="s">
        <v>722</v>
      </c>
      <c r="G98" s="294" t="s">
        <v>900</v>
      </c>
      <c r="H98" s="321">
        <v>56.5</v>
      </c>
      <c r="I98" s="335" t="s">
        <v>5</v>
      </c>
      <c r="J98" s="309">
        <v>180800</v>
      </c>
    </row>
    <row r="99" spans="1:10" ht="37.5">
      <c r="A99" s="321">
        <v>96</v>
      </c>
      <c r="B99" s="321" t="s">
        <v>999</v>
      </c>
      <c r="C99" s="321">
        <v>8</v>
      </c>
      <c r="D99" s="429" t="s">
        <v>1310</v>
      </c>
      <c r="E99" s="424" t="s">
        <v>832</v>
      </c>
      <c r="F99" s="345" t="s">
        <v>1150</v>
      </c>
      <c r="G99" s="294" t="s">
        <v>900</v>
      </c>
      <c r="H99" s="321">
        <v>1580</v>
      </c>
      <c r="I99" s="335" t="s">
        <v>0</v>
      </c>
      <c r="J99" s="309">
        <v>12640</v>
      </c>
    </row>
    <row r="100" spans="1:10" ht="37.5">
      <c r="A100" s="321">
        <v>97</v>
      </c>
      <c r="B100" s="321" t="s">
        <v>237</v>
      </c>
      <c r="C100" s="321">
        <v>7</v>
      </c>
      <c r="D100" s="429" t="s">
        <v>1151</v>
      </c>
      <c r="E100" s="424" t="s">
        <v>832</v>
      </c>
      <c r="F100" s="345" t="s">
        <v>724</v>
      </c>
      <c r="G100" s="294" t="s">
        <v>900</v>
      </c>
      <c r="H100" s="321">
        <v>40658.78</v>
      </c>
      <c r="I100" s="335" t="s">
        <v>0</v>
      </c>
      <c r="J100" s="309">
        <v>284611.45999999996</v>
      </c>
    </row>
    <row r="101" spans="1:10" ht="37.5">
      <c r="A101" s="321">
        <v>98</v>
      </c>
      <c r="B101" s="321" t="s">
        <v>238</v>
      </c>
      <c r="C101" s="321">
        <v>3</v>
      </c>
      <c r="D101" s="429" t="s">
        <v>1152</v>
      </c>
      <c r="E101" s="424" t="s">
        <v>832</v>
      </c>
      <c r="F101" s="345" t="s">
        <v>726</v>
      </c>
      <c r="G101" s="294" t="s">
        <v>900</v>
      </c>
      <c r="H101" s="321">
        <v>30847.46</v>
      </c>
      <c r="I101" s="335" t="s">
        <v>0</v>
      </c>
      <c r="J101" s="309">
        <v>92542.38</v>
      </c>
    </row>
    <row r="102" spans="1:10" ht="37.5">
      <c r="A102" s="321">
        <v>99</v>
      </c>
      <c r="B102" s="321" t="s">
        <v>727</v>
      </c>
      <c r="C102" s="321">
        <v>12</v>
      </c>
      <c r="D102" s="429" t="s">
        <v>1153</v>
      </c>
      <c r="E102" s="424" t="s">
        <v>832</v>
      </c>
      <c r="F102" s="345" t="s">
        <v>729</v>
      </c>
      <c r="G102" s="294" t="s">
        <v>900</v>
      </c>
      <c r="H102" s="321">
        <v>18150</v>
      </c>
      <c r="I102" s="335" t="s">
        <v>0</v>
      </c>
      <c r="J102" s="309">
        <v>217800</v>
      </c>
    </row>
    <row r="103" spans="1:10" ht="56.25">
      <c r="A103" s="321">
        <v>100</v>
      </c>
      <c r="B103" s="321" t="s">
        <v>239</v>
      </c>
      <c r="C103" s="321">
        <v>1</v>
      </c>
      <c r="D103" s="429" t="s">
        <v>1326</v>
      </c>
      <c r="E103" s="424" t="s">
        <v>832</v>
      </c>
      <c r="F103" s="345" t="s">
        <v>1327</v>
      </c>
      <c r="G103" s="294" t="s">
        <v>900</v>
      </c>
      <c r="H103" s="321">
        <v>11754</v>
      </c>
      <c r="I103" s="335" t="s">
        <v>0</v>
      </c>
      <c r="J103" s="309">
        <v>11754</v>
      </c>
    </row>
    <row r="104" spans="1:10" ht="56.25">
      <c r="A104" s="321">
        <v>101</v>
      </c>
      <c r="B104" s="321" t="s">
        <v>738</v>
      </c>
      <c r="C104" s="321">
        <v>0.83</v>
      </c>
      <c r="D104" s="294" t="s">
        <v>1159</v>
      </c>
      <c r="E104" s="424" t="s">
        <v>1008</v>
      </c>
      <c r="F104" s="345" t="s">
        <v>739</v>
      </c>
      <c r="G104" s="294" t="s">
        <v>900</v>
      </c>
      <c r="H104" s="425">
        <v>765</v>
      </c>
      <c r="I104" s="321" t="s">
        <v>67</v>
      </c>
      <c r="J104" s="309">
        <v>634.94999999999993</v>
      </c>
    </row>
    <row r="105" spans="1:10" ht="150">
      <c r="A105" s="321">
        <v>102</v>
      </c>
      <c r="B105" s="321" t="s">
        <v>1262</v>
      </c>
      <c r="C105" s="321">
        <v>9</v>
      </c>
      <c r="D105" s="294" t="s">
        <v>1382</v>
      </c>
      <c r="E105" s="345" t="s">
        <v>1008</v>
      </c>
      <c r="F105" s="345" t="s">
        <v>1264</v>
      </c>
      <c r="G105" s="294" t="s">
        <v>900</v>
      </c>
      <c r="H105" s="425">
        <v>990</v>
      </c>
      <c r="I105" s="321" t="s">
        <v>0</v>
      </c>
      <c r="J105" s="309">
        <v>8910</v>
      </c>
    </row>
    <row r="106" spans="1:10" ht="150">
      <c r="A106" s="321">
        <v>103</v>
      </c>
      <c r="B106" s="321" t="s">
        <v>710</v>
      </c>
      <c r="C106" s="321">
        <v>5</v>
      </c>
      <c r="D106" s="294" t="s">
        <v>1160</v>
      </c>
      <c r="E106" s="424" t="s">
        <v>1008</v>
      </c>
      <c r="F106" s="345" t="s">
        <v>712</v>
      </c>
      <c r="G106" s="294" t="s">
        <v>900</v>
      </c>
      <c r="H106" s="425">
        <v>700</v>
      </c>
      <c r="I106" s="321" t="s">
        <v>0</v>
      </c>
      <c r="J106" s="309">
        <v>3500</v>
      </c>
    </row>
    <row r="107" spans="1:10" ht="150">
      <c r="A107" s="321">
        <v>104</v>
      </c>
      <c r="B107" s="321" t="s">
        <v>77</v>
      </c>
      <c r="C107" s="321">
        <v>5</v>
      </c>
      <c r="D107" s="294" t="s">
        <v>1161</v>
      </c>
      <c r="E107" s="424" t="s">
        <v>1008</v>
      </c>
      <c r="F107" s="345" t="s">
        <v>807</v>
      </c>
      <c r="G107" s="294" t="s">
        <v>900</v>
      </c>
      <c r="H107" s="425">
        <v>1680</v>
      </c>
      <c r="I107" s="321" t="s">
        <v>0</v>
      </c>
      <c r="J107" s="309">
        <v>8400</v>
      </c>
    </row>
    <row r="108" spans="1:10" ht="112.5">
      <c r="A108" s="321">
        <v>105</v>
      </c>
      <c r="B108" s="321" t="s">
        <v>914</v>
      </c>
      <c r="C108" s="321">
        <v>6</v>
      </c>
      <c r="D108" s="294" t="s">
        <v>1162</v>
      </c>
      <c r="E108" s="424" t="s">
        <v>1008</v>
      </c>
      <c r="F108" s="345" t="s">
        <v>915</v>
      </c>
      <c r="G108" s="294" t="s">
        <v>900</v>
      </c>
      <c r="H108" s="321">
        <v>600</v>
      </c>
      <c r="I108" s="321" t="s">
        <v>0</v>
      </c>
      <c r="J108" s="309">
        <v>3600</v>
      </c>
    </row>
    <row r="109" spans="1:10" ht="93.75">
      <c r="A109" s="321">
        <v>106</v>
      </c>
      <c r="B109" s="321" t="s">
        <v>68</v>
      </c>
      <c r="C109" s="321">
        <v>9</v>
      </c>
      <c r="D109" s="426" t="s">
        <v>1383</v>
      </c>
      <c r="E109" s="424" t="s">
        <v>832</v>
      </c>
      <c r="F109" s="345" t="s">
        <v>952</v>
      </c>
      <c r="G109" s="294" t="s">
        <v>900</v>
      </c>
      <c r="H109" s="425">
        <v>4115.7</v>
      </c>
      <c r="I109" s="321" t="s">
        <v>0</v>
      </c>
      <c r="J109" s="309">
        <v>37041.299999999996</v>
      </c>
    </row>
    <row r="110" spans="1:10" ht="112.5">
      <c r="A110" s="321">
        <v>107</v>
      </c>
      <c r="B110" s="321" t="s">
        <v>213</v>
      </c>
      <c r="C110" s="321">
        <v>10</v>
      </c>
      <c r="D110" s="294" t="s">
        <v>1163</v>
      </c>
      <c r="E110" s="424" t="s">
        <v>832</v>
      </c>
      <c r="F110" s="345" t="s">
        <v>750</v>
      </c>
      <c r="G110" s="294" t="s">
        <v>900</v>
      </c>
      <c r="H110" s="425">
        <v>4165.28</v>
      </c>
      <c r="I110" s="321" t="s">
        <v>0</v>
      </c>
      <c r="J110" s="309">
        <v>41652.799999999996</v>
      </c>
    </row>
    <row r="111" spans="1:10" ht="93.75">
      <c r="A111" s="321">
        <v>108</v>
      </c>
      <c r="B111" s="321" t="s">
        <v>1384</v>
      </c>
      <c r="C111" s="321">
        <v>6</v>
      </c>
      <c r="D111" s="426" t="s">
        <v>1385</v>
      </c>
      <c r="E111" s="424" t="s">
        <v>832</v>
      </c>
      <c r="F111" s="345" t="s">
        <v>1165</v>
      </c>
      <c r="G111" s="294" t="s">
        <v>900</v>
      </c>
      <c r="H111" s="425">
        <v>2400</v>
      </c>
      <c r="I111" s="321" t="s">
        <v>0</v>
      </c>
      <c r="J111" s="309">
        <v>14400</v>
      </c>
    </row>
    <row r="112" spans="1:10" ht="93.75">
      <c r="A112" s="321">
        <v>109</v>
      </c>
      <c r="B112" s="321" t="s">
        <v>188</v>
      </c>
      <c r="C112" s="321">
        <v>6</v>
      </c>
      <c r="D112" s="294" t="s">
        <v>1166</v>
      </c>
      <c r="E112" s="424" t="s">
        <v>832</v>
      </c>
      <c r="F112" s="345" t="s">
        <v>955</v>
      </c>
      <c r="G112" s="294" t="s">
        <v>900</v>
      </c>
      <c r="H112" s="425">
        <v>1759.5</v>
      </c>
      <c r="I112" s="321" t="s">
        <v>0</v>
      </c>
      <c r="J112" s="309">
        <v>10557</v>
      </c>
    </row>
    <row r="113" spans="1:10" ht="93.75">
      <c r="A113" s="321">
        <v>110</v>
      </c>
      <c r="B113" s="321" t="s">
        <v>198</v>
      </c>
      <c r="C113" s="321">
        <v>2</v>
      </c>
      <c r="D113" s="294" t="s">
        <v>1204</v>
      </c>
      <c r="E113" s="345" t="s">
        <v>832</v>
      </c>
      <c r="F113" s="345" t="s">
        <v>809</v>
      </c>
      <c r="G113" s="294" t="s">
        <v>900</v>
      </c>
      <c r="H113" s="425">
        <v>1350</v>
      </c>
      <c r="I113" s="321" t="s">
        <v>0</v>
      </c>
      <c r="J113" s="309">
        <v>2700</v>
      </c>
    </row>
    <row r="114" spans="1:10" ht="168.75">
      <c r="A114" s="321">
        <v>111</v>
      </c>
      <c r="B114" s="321" t="s">
        <v>2</v>
      </c>
      <c r="C114" s="321">
        <v>13.634</v>
      </c>
      <c r="D114" s="294" t="s">
        <v>1386</v>
      </c>
      <c r="E114" s="345" t="s">
        <v>1011</v>
      </c>
      <c r="F114" s="345" t="s">
        <v>439</v>
      </c>
      <c r="G114" s="294" t="s">
        <v>900</v>
      </c>
      <c r="H114" s="425">
        <v>6579</v>
      </c>
      <c r="I114" s="321" t="s">
        <v>3</v>
      </c>
      <c r="J114" s="309">
        <v>89698.085999999996</v>
      </c>
    </row>
    <row r="115" spans="1:10" ht="112.5">
      <c r="A115" s="321">
        <v>112</v>
      </c>
      <c r="B115" s="321" t="s">
        <v>187</v>
      </c>
      <c r="C115" s="321">
        <v>0.83</v>
      </c>
      <c r="D115" s="294" t="s">
        <v>1168</v>
      </c>
      <c r="E115" s="424" t="s">
        <v>832</v>
      </c>
      <c r="F115" s="345" t="s">
        <v>754</v>
      </c>
      <c r="G115" s="294" t="s">
        <v>900</v>
      </c>
      <c r="H115" s="425">
        <v>12600.06</v>
      </c>
      <c r="I115" s="321" t="s">
        <v>67</v>
      </c>
      <c r="J115" s="309">
        <v>10458.049799999999</v>
      </c>
    </row>
    <row r="116" spans="1:10" ht="112.5">
      <c r="A116" s="321">
        <v>113</v>
      </c>
      <c r="B116" s="321" t="s">
        <v>973</v>
      </c>
      <c r="C116" s="321">
        <v>0.45</v>
      </c>
      <c r="D116" s="426" t="s">
        <v>1387</v>
      </c>
      <c r="E116" s="424" t="s">
        <v>832</v>
      </c>
      <c r="F116" s="345" t="s">
        <v>974</v>
      </c>
      <c r="G116" s="294" t="s">
        <v>900</v>
      </c>
      <c r="H116" s="425">
        <v>16000</v>
      </c>
      <c r="I116" s="321" t="s">
        <v>67</v>
      </c>
      <c r="J116" s="309">
        <v>7200</v>
      </c>
    </row>
    <row r="117" spans="1:10" ht="37.5">
      <c r="A117" s="321">
        <v>114</v>
      </c>
      <c r="B117" s="321" t="s">
        <v>769</v>
      </c>
      <c r="C117" s="321">
        <v>40</v>
      </c>
      <c r="D117" s="428" t="s">
        <v>1082</v>
      </c>
      <c r="E117" s="424" t="s">
        <v>832</v>
      </c>
      <c r="F117" s="345" t="s">
        <v>771</v>
      </c>
      <c r="G117" s="294" t="s">
        <v>900</v>
      </c>
      <c r="H117" s="425">
        <v>117.5</v>
      </c>
      <c r="I117" s="321" t="s">
        <v>5</v>
      </c>
      <c r="J117" s="309">
        <v>4700</v>
      </c>
    </row>
    <row r="118" spans="1:10" ht="56.25">
      <c r="A118" s="321">
        <v>115</v>
      </c>
      <c r="B118" s="321" t="s">
        <v>71</v>
      </c>
      <c r="C118" s="321">
        <v>9</v>
      </c>
      <c r="D118" s="294" t="s">
        <v>1388</v>
      </c>
      <c r="E118" s="424" t="s">
        <v>832</v>
      </c>
      <c r="F118" s="345" t="s">
        <v>1277</v>
      </c>
      <c r="G118" s="294" t="s">
        <v>900</v>
      </c>
      <c r="H118" s="425">
        <v>771.38</v>
      </c>
      <c r="I118" s="321" t="s">
        <v>0</v>
      </c>
      <c r="J118" s="309">
        <v>6942.42</v>
      </c>
    </row>
    <row r="119" spans="1:10" ht="56.25">
      <c r="A119" s="321">
        <v>116</v>
      </c>
      <c r="B119" s="321" t="s">
        <v>212</v>
      </c>
      <c r="C119" s="321">
        <v>10</v>
      </c>
      <c r="D119" s="294" t="s">
        <v>1169</v>
      </c>
      <c r="E119" s="424" t="s">
        <v>832</v>
      </c>
      <c r="F119" s="345" t="s">
        <v>980</v>
      </c>
      <c r="G119" s="294" t="s">
        <v>900</v>
      </c>
      <c r="H119" s="425">
        <v>431.97</v>
      </c>
      <c r="I119" s="321" t="s">
        <v>0</v>
      </c>
      <c r="J119" s="309">
        <v>4319.7000000000007</v>
      </c>
    </row>
    <row r="120" spans="1:10" ht="56.25">
      <c r="A120" s="321">
        <v>117</v>
      </c>
      <c r="B120" s="321" t="s">
        <v>195</v>
      </c>
      <c r="C120" s="321">
        <v>6</v>
      </c>
      <c r="D120" s="294" t="s">
        <v>1170</v>
      </c>
      <c r="E120" s="424" t="s">
        <v>832</v>
      </c>
      <c r="F120" s="345" t="s">
        <v>563</v>
      </c>
      <c r="G120" s="294" t="s">
        <v>900</v>
      </c>
      <c r="H120" s="425">
        <v>407.29</v>
      </c>
      <c r="I120" s="321" t="s">
        <v>0</v>
      </c>
      <c r="J120" s="309">
        <v>2443.7400000000002</v>
      </c>
    </row>
    <row r="121" spans="1:10" ht="37.5">
      <c r="A121" s="321">
        <v>118</v>
      </c>
      <c r="B121" s="321" t="s">
        <v>69</v>
      </c>
      <c r="C121" s="321">
        <v>2</v>
      </c>
      <c r="D121" s="294" t="s">
        <v>1171</v>
      </c>
      <c r="E121" s="424" t="s">
        <v>832</v>
      </c>
      <c r="F121" s="345" t="s">
        <v>872</v>
      </c>
      <c r="G121" s="294" t="s">
        <v>900</v>
      </c>
      <c r="H121" s="425">
        <v>202</v>
      </c>
      <c r="I121" s="321" t="s">
        <v>0</v>
      </c>
      <c r="J121" s="309">
        <v>404</v>
      </c>
    </row>
    <row r="122" spans="1:10" ht="37.5">
      <c r="A122" s="321">
        <v>119</v>
      </c>
      <c r="B122" s="321" t="s">
        <v>70</v>
      </c>
      <c r="C122" s="321">
        <v>2</v>
      </c>
      <c r="D122" s="294" t="s">
        <v>1172</v>
      </c>
      <c r="E122" s="424" t="s">
        <v>832</v>
      </c>
      <c r="F122" s="345" t="s">
        <v>956</v>
      </c>
      <c r="G122" s="294" t="s">
        <v>900</v>
      </c>
      <c r="H122" s="425">
        <v>100</v>
      </c>
      <c r="I122" s="321" t="s">
        <v>0</v>
      </c>
      <c r="J122" s="309">
        <v>200</v>
      </c>
    </row>
    <row r="123" spans="1:10" ht="56.25">
      <c r="A123" s="321">
        <v>120</v>
      </c>
      <c r="B123" s="321" t="s">
        <v>801</v>
      </c>
      <c r="C123" s="321">
        <v>2</v>
      </c>
      <c r="D123" s="294" t="s">
        <v>1173</v>
      </c>
      <c r="E123" s="424" t="s">
        <v>832</v>
      </c>
      <c r="F123" s="345" t="s">
        <v>802</v>
      </c>
      <c r="G123" s="294" t="s">
        <v>900</v>
      </c>
      <c r="H123" s="425">
        <v>2720.34</v>
      </c>
      <c r="I123" s="321" t="s">
        <v>0</v>
      </c>
      <c r="J123" s="309">
        <v>5440.68</v>
      </c>
    </row>
    <row r="124" spans="1:10" ht="56.25">
      <c r="A124" s="321">
        <v>121</v>
      </c>
      <c r="B124" s="321" t="s">
        <v>957</v>
      </c>
      <c r="C124" s="321">
        <v>1.5680000000000001</v>
      </c>
      <c r="D124" s="294" t="s">
        <v>1174</v>
      </c>
      <c r="E124" s="424" t="s">
        <v>832</v>
      </c>
      <c r="F124" s="345" t="s">
        <v>958</v>
      </c>
      <c r="G124" s="294" t="s">
        <v>900</v>
      </c>
      <c r="H124" s="321">
        <v>617.1</v>
      </c>
      <c r="I124" s="321" t="s">
        <v>4</v>
      </c>
      <c r="J124" s="309">
        <v>967.61280000000011</v>
      </c>
    </row>
    <row r="125" spans="1:10" ht="56.25">
      <c r="A125" s="321">
        <v>122</v>
      </c>
      <c r="B125" s="321" t="s">
        <v>51</v>
      </c>
      <c r="C125" s="321">
        <v>1.5680000000000001</v>
      </c>
      <c r="D125" s="294" t="s">
        <v>1175</v>
      </c>
      <c r="E125" s="424" t="s">
        <v>832</v>
      </c>
      <c r="F125" s="345" t="s">
        <v>530</v>
      </c>
      <c r="G125" s="294" t="s">
        <v>900</v>
      </c>
      <c r="H125" s="321">
        <v>221</v>
      </c>
      <c r="I125" s="321" t="s">
        <v>4</v>
      </c>
      <c r="J125" s="309">
        <v>346.52800000000002</v>
      </c>
    </row>
    <row r="126" spans="1:10" ht="56.25">
      <c r="A126" s="321">
        <v>123</v>
      </c>
      <c r="B126" s="321" t="s">
        <v>50</v>
      </c>
      <c r="C126" s="321">
        <v>1.5680000000000001</v>
      </c>
      <c r="D126" s="294" t="s">
        <v>1176</v>
      </c>
      <c r="E126" s="424" t="s">
        <v>832</v>
      </c>
      <c r="F126" s="345" t="s">
        <v>759</v>
      </c>
      <c r="G126" s="294" t="s">
        <v>900</v>
      </c>
      <c r="H126" s="321">
        <v>185</v>
      </c>
      <c r="I126" s="321" t="s">
        <v>4</v>
      </c>
      <c r="J126" s="309">
        <v>290.08</v>
      </c>
    </row>
    <row r="127" spans="1:10" ht="37.5">
      <c r="A127" s="321">
        <v>124</v>
      </c>
      <c r="B127" s="321" t="s">
        <v>760</v>
      </c>
      <c r="C127" s="321">
        <v>7</v>
      </c>
      <c r="D127" s="294" t="s">
        <v>761</v>
      </c>
      <c r="E127" s="424" t="s">
        <v>832</v>
      </c>
      <c r="F127" s="345" t="s">
        <v>762</v>
      </c>
      <c r="G127" s="294" t="s">
        <v>900</v>
      </c>
      <c r="H127" s="425">
        <v>3</v>
      </c>
      <c r="I127" s="321" t="s">
        <v>959</v>
      </c>
      <c r="J127" s="309">
        <v>21</v>
      </c>
    </row>
    <row r="128" spans="1:10" ht="37.5">
      <c r="A128" s="321">
        <v>125</v>
      </c>
      <c r="B128" s="321" t="s">
        <v>763</v>
      </c>
      <c r="C128" s="321">
        <v>7</v>
      </c>
      <c r="D128" s="294" t="s">
        <v>1177</v>
      </c>
      <c r="E128" s="424" t="s">
        <v>832</v>
      </c>
      <c r="F128" s="345" t="s">
        <v>765</v>
      </c>
      <c r="G128" s="294" t="s">
        <v>900</v>
      </c>
      <c r="H128" s="321">
        <v>3</v>
      </c>
      <c r="I128" s="321" t="s">
        <v>959</v>
      </c>
      <c r="J128" s="309">
        <v>21</v>
      </c>
    </row>
    <row r="129" spans="1:10" ht="37.5">
      <c r="A129" s="321">
        <v>126</v>
      </c>
      <c r="B129" s="321" t="s">
        <v>975</v>
      </c>
      <c r="C129" s="321">
        <v>54</v>
      </c>
      <c r="D129" s="430" t="s">
        <v>1389</v>
      </c>
      <c r="E129" s="424" t="s">
        <v>832</v>
      </c>
      <c r="F129" s="345" t="s">
        <v>1208</v>
      </c>
      <c r="G129" s="294" t="s">
        <v>900</v>
      </c>
      <c r="H129" s="321">
        <v>1</v>
      </c>
      <c r="I129" s="321" t="s">
        <v>0</v>
      </c>
      <c r="J129" s="309">
        <v>54</v>
      </c>
    </row>
    <row r="130" spans="1:10" ht="37.5">
      <c r="A130" s="321">
        <v>127</v>
      </c>
      <c r="B130" s="321" t="s">
        <v>976</v>
      </c>
      <c r="C130" s="321">
        <v>54</v>
      </c>
      <c r="D130" s="430" t="s">
        <v>1390</v>
      </c>
      <c r="E130" s="424" t="s">
        <v>832</v>
      </c>
      <c r="F130" s="345" t="s">
        <v>977</v>
      </c>
      <c r="G130" s="294" t="s">
        <v>900</v>
      </c>
      <c r="H130" s="321">
        <v>1</v>
      </c>
      <c r="I130" s="321" t="s">
        <v>0</v>
      </c>
      <c r="J130" s="309">
        <v>54</v>
      </c>
    </row>
    <row r="131" spans="1:10" ht="37.5">
      <c r="A131" s="321">
        <v>128</v>
      </c>
      <c r="B131" s="321" t="s">
        <v>960</v>
      </c>
      <c r="C131" s="321">
        <v>4</v>
      </c>
      <c r="D131" s="294" t="s">
        <v>1178</v>
      </c>
      <c r="E131" s="345" t="s">
        <v>832</v>
      </c>
      <c r="F131" s="345" t="s">
        <v>1102</v>
      </c>
      <c r="G131" s="294" t="s">
        <v>900</v>
      </c>
      <c r="H131" s="321">
        <v>2</v>
      </c>
      <c r="I131" s="321" t="s">
        <v>959</v>
      </c>
      <c r="J131" s="309">
        <v>8</v>
      </c>
    </row>
    <row r="132" spans="1:10" ht="37.5">
      <c r="A132" s="321">
        <v>129</v>
      </c>
      <c r="B132" s="321" t="s">
        <v>564</v>
      </c>
      <c r="C132" s="321">
        <v>4</v>
      </c>
      <c r="D132" s="294" t="s">
        <v>1179</v>
      </c>
      <c r="E132" s="345" t="s">
        <v>832</v>
      </c>
      <c r="F132" s="345" t="s">
        <v>566</v>
      </c>
      <c r="G132" s="294" t="s">
        <v>900</v>
      </c>
      <c r="H132" s="321">
        <v>2</v>
      </c>
      <c r="I132" s="321" t="s">
        <v>959</v>
      </c>
      <c r="J132" s="309">
        <v>8</v>
      </c>
    </row>
    <row r="133" spans="1:10" ht="56.25">
      <c r="A133" s="321">
        <v>130</v>
      </c>
      <c r="B133" s="321" t="s">
        <v>568</v>
      </c>
      <c r="C133" s="321">
        <v>2</v>
      </c>
      <c r="D133" s="294" t="s">
        <v>1180</v>
      </c>
      <c r="E133" s="424" t="s">
        <v>832</v>
      </c>
      <c r="F133" s="345" t="s">
        <v>570</v>
      </c>
      <c r="G133" s="294" t="s">
        <v>900</v>
      </c>
      <c r="H133" s="321">
        <v>65</v>
      </c>
      <c r="I133" s="321" t="s">
        <v>571</v>
      </c>
      <c r="J133" s="309">
        <v>130</v>
      </c>
    </row>
    <row r="134" spans="1:10" ht="56.25">
      <c r="A134" s="321">
        <v>131</v>
      </c>
      <c r="B134" s="321" t="s">
        <v>961</v>
      </c>
      <c r="C134" s="321">
        <v>2</v>
      </c>
      <c r="D134" s="294" t="s">
        <v>1181</v>
      </c>
      <c r="E134" s="424" t="s">
        <v>832</v>
      </c>
      <c r="F134" s="345" t="s">
        <v>962</v>
      </c>
      <c r="G134" s="294" t="s">
        <v>900</v>
      </c>
      <c r="H134" s="321">
        <v>65</v>
      </c>
      <c r="I134" s="321" t="s">
        <v>571</v>
      </c>
      <c r="J134" s="309">
        <v>130</v>
      </c>
    </row>
    <row r="135" spans="1:10" ht="37.5">
      <c r="A135" s="321">
        <v>132</v>
      </c>
      <c r="B135" s="321" t="s">
        <v>815</v>
      </c>
      <c r="C135" s="321">
        <v>2</v>
      </c>
      <c r="D135" s="294" t="s">
        <v>1216</v>
      </c>
      <c r="E135" s="345" t="s">
        <v>832</v>
      </c>
      <c r="F135" s="345" t="s">
        <v>817</v>
      </c>
      <c r="G135" s="294" t="s">
        <v>900</v>
      </c>
      <c r="H135" s="321">
        <v>48</v>
      </c>
      <c r="I135" s="321" t="s">
        <v>571</v>
      </c>
      <c r="J135" s="309">
        <v>96</v>
      </c>
    </row>
    <row r="136" spans="1:10" ht="37.5">
      <c r="A136" s="321">
        <v>133</v>
      </c>
      <c r="B136" s="321" t="s">
        <v>572</v>
      </c>
      <c r="C136" s="321">
        <v>2</v>
      </c>
      <c r="D136" s="294" t="s">
        <v>1217</v>
      </c>
      <c r="E136" s="345" t="s">
        <v>832</v>
      </c>
      <c r="F136" s="345" t="s">
        <v>574</v>
      </c>
      <c r="G136" s="294" t="s">
        <v>900</v>
      </c>
      <c r="H136" s="321">
        <v>48</v>
      </c>
      <c r="I136" s="321" t="s">
        <v>571</v>
      </c>
      <c r="J136" s="309">
        <v>96</v>
      </c>
    </row>
    <row r="137" spans="1:10" ht="37.5">
      <c r="A137" s="321">
        <v>134</v>
      </c>
      <c r="B137" s="321" t="s">
        <v>1182</v>
      </c>
      <c r="C137" s="321">
        <v>71</v>
      </c>
      <c r="D137" s="426" t="s">
        <v>1183</v>
      </c>
      <c r="E137" s="424" t="s">
        <v>832</v>
      </c>
      <c r="F137" s="345" t="s">
        <v>1184</v>
      </c>
      <c r="G137" s="294" t="s">
        <v>900</v>
      </c>
      <c r="H137" s="321">
        <v>31</v>
      </c>
      <c r="I137" s="321" t="s">
        <v>0</v>
      </c>
      <c r="J137" s="309">
        <v>2201</v>
      </c>
    </row>
    <row r="138" spans="1:10" ht="37.5">
      <c r="A138" s="321">
        <v>135</v>
      </c>
      <c r="B138" s="321" t="s">
        <v>1185</v>
      </c>
      <c r="C138" s="321">
        <v>40</v>
      </c>
      <c r="D138" s="426" t="s">
        <v>1186</v>
      </c>
      <c r="E138" s="424" t="s">
        <v>832</v>
      </c>
      <c r="F138" s="345" t="s">
        <v>1187</v>
      </c>
      <c r="G138" s="294" t="s">
        <v>900</v>
      </c>
      <c r="H138" s="321">
        <v>42</v>
      </c>
      <c r="I138" s="321" t="s">
        <v>0</v>
      </c>
      <c r="J138" s="309">
        <v>1680</v>
      </c>
    </row>
    <row r="139" spans="1:10" ht="37.5">
      <c r="A139" s="321">
        <v>136</v>
      </c>
      <c r="B139" s="321" t="s">
        <v>226</v>
      </c>
      <c r="C139" s="321">
        <v>44</v>
      </c>
      <c r="D139" s="426" t="s">
        <v>1391</v>
      </c>
      <c r="E139" s="424" t="s">
        <v>832</v>
      </c>
      <c r="F139" s="345" t="s">
        <v>936</v>
      </c>
      <c r="G139" s="294" t="s">
        <v>900</v>
      </c>
      <c r="H139" s="321">
        <v>15</v>
      </c>
      <c r="I139" s="321" t="s">
        <v>0</v>
      </c>
      <c r="J139" s="309">
        <v>660</v>
      </c>
    </row>
    <row r="140" spans="1:10" ht="37.5">
      <c r="A140" s="321">
        <v>137</v>
      </c>
      <c r="B140" s="321" t="s">
        <v>1188</v>
      </c>
      <c r="C140" s="321">
        <v>21</v>
      </c>
      <c r="D140" s="428" t="s">
        <v>1189</v>
      </c>
      <c r="E140" s="424" t="s">
        <v>832</v>
      </c>
      <c r="F140" s="345" t="s">
        <v>1190</v>
      </c>
      <c r="G140" s="294" t="s">
        <v>900</v>
      </c>
      <c r="H140" s="321">
        <v>32</v>
      </c>
      <c r="I140" s="321" t="s">
        <v>0</v>
      </c>
      <c r="J140" s="309">
        <v>672</v>
      </c>
    </row>
    <row r="141" spans="1:10" ht="93.75">
      <c r="A141" s="321">
        <v>138</v>
      </c>
      <c r="B141" s="321" t="s">
        <v>196</v>
      </c>
      <c r="C141" s="321">
        <v>5</v>
      </c>
      <c r="D141" s="294" t="s">
        <v>1191</v>
      </c>
      <c r="E141" s="424" t="s">
        <v>832</v>
      </c>
      <c r="F141" s="345" t="s">
        <v>965</v>
      </c>
      <c r="G141" s="294" t="s">
        <v>900</v>
      </c>
      <c r="H141" s="425">
        <v>684.53</v>
      </c>
      <c r="I141" s="321" t="s">
        <v>7</v>
      </c>
      <c r="J141" s="309">
        <v>3422.6499999999996</v>
      </c>
    </row>
    <row r="142" spans="1:10" ht="150">
      <c r="A142" s="321">
        <v>139</v>
      </c>
      <c r="B142" s="321" t="s">
        <v>963</v>
      </c>
      <c r="C142" s="321">
        <v>5</v>
      </c>
      <c r="D142" s="294" t="s">
        <v>1192</v>
      </c>
      <c r="E142" s="424" t="s">
        <v>1008</v>
      </c>
      <c r="F142" s="345" t="s">
        <v>964</v>
      </c>
      <c r="G142" s="294" t="s">
        <v>900</v>
      </c>
      <c r="H142" s="321">
        <v>520</v>
      </c>
      <c r="I142" s="321" t="s">
        <v>0</v>
      </c>
      <c r="J142" s="309">
        <v>2600</v>
      </c>
    </row>
    <row r="143" spans="1:10" ht="37.5">
      <c r="A143" s="321">
        <v>140</v>
      </c>
      <c r="B143" s="321" t="s">
        <v>251</v>
      </c>
      <c r="C143" s="321">
        <v>19</v>
      </c>
      <c r="D143" s="429" t="s">
        <v>1337</v>
      </c>
      <c r="E143" s="424" t="s">
        <v>832</v>
      </c>
      <c r="F143" s="345" t="s">
        <v>1279</v>
      </c>
      <c r="G143" s="294" t="s">
        <v>900</v>
      </c>
      <c r="H143" s="321">
        <v>15635.59</v>
      </c>
      <c r="I143" s="335" t="s">
        <v>0</v>
      </c>
      <c r="J143" s="309">
        <v>297076.21000000002</v>
      </c>
    </row>
    <row r="144" spans="1:10" ht="37.5">
      <c r="A144" s="321">
        <v>141</v>
      </c>
      <c r="B144" s="321" t="s">
        <v>250</v>
      </c>
      <c r="C144" s="321">
        <v>8</v>
      </c>
      <c r="D144" s="429" t="s">
        <v>1299</v>
      </c>
      <c r="E144" s="424" t="s">
        <v>832</v>
      </c>
      <c r="F144" s="345" t="s">
        <v>1194</v>
      </c>
      <c r="G144" s="294" t="s">
        <v>900</v>
      </c>
      <c r="H144" s="321">
        <v>5399</v>
      </c>
      <c r="I144" s="335" t="s">
        <v>0</v>
      </c>
      <c r="J144" s="309">
        <v>43192</v>
      </c>
    </row>
    <row r="145" spans="1:10" ht="37.5">
      <c r="A145" s="321">
        <v>142</v>
      </c>
      <c r="B145" s="321" t="s">
        <v>256</v>
      </c>
      <c r="C145" s="321">
        <v>4</v>
      </c>
      <c r="D145" s="429" t="s">
        <v>1300</v>
      </c>
      <c r="E145" s="424" t="s">
        <v>832</v>
      </c>
      <c r="F145" s="345" t="s">
        <v>716</v>
      </c>
      <c r="G145" s="294" t="s">
        <v>900</v>
      </c>
      <c r="H145" s="321">
        <v>3109.41</v>
      </c>
      <c r="I145" s="335" t="s">
        <v>0</v>
      </c>
      <c r="J145" s="309">
        <v>12437.64</v>
      </c>
    </row>
    <row r="146" spans="1:10" ht="37.5">
      <c r="A146" s="321">
        <v>143</v>
      </c>
      <c r="B146" s="321" t="s">
        <v>236</v>
      </c>
      <c r="C146" s="321">
        <v>600</v>
      </c>
      <c r="D146" s="429" t="s">
        <v>1146</v>
      </c>
      <c r="E146" s="424" t="s">
        <v>832</v>
      </c>
      <c r="F146" s="345" t="s">
        <v>718</v>
      </c>
      <c r="G146" s="294" t="s">
        <v>900</v>
      </c>
      <c r="H146" s="321">
        <v>57.45</v>
      </c>
      <c r="I146" s="335" t="s">
        <v>5</v>
      </c>
      <c r="J146" s="309">
        <v>34470</v>
      </c>
    </row>
    <row r="147" spans="1:10" ht="37.5">
      <c r="A147" s="321">
        <v>144</v>
      </c>
      <c r="B147" s="321" t="s">
        <v>247</v>
      </c>
      <c r="C147" s="321">
        <v>420</v>
      </c>
      <c r="D147" s="429" t="s">
        <v>1248</v>
      </c>
      <c r="E147" s="424" t="s">
        <v>832</v>
      </c>
      <c r="F147" s="345" t="s">
        <v>720</v>
      </c>
      <c r="G147" s="294" t="s">
        <v>900</v>
      </c>
      <c r="H147" s="321">
        <v>56.42</v>
      </c>
      <c r="I147" s="335" t="s">
        <v>5</v>
      </c>
      <c r="J147" s="309">
        <v>23696.400000000001</v>
      </c>
    </row>
    <row r="148" spans="1:10" ht="37.5">
      <c r="A148" s="321">
        <v>145</v>
      </c>
      <c r="B148" s="321" t="s">
        <v>246</v>
      </c>
      <c r="C148" s="321">
        <v>500</v>
      </c>
      <c r="D148" s="429" t="s">
        <v>1257</v>
      </c>
      <c r="E148" s="424" t="s">
        <v>832</v>
      </c>
      <c r="F148" s="345" t="s">
        <v>825</v>
      </c>
      <c r="G148" s="294" t="s">
        <v>900</v>
      </c>
      <c r="H148" s="321">
        <v>58.45</v>
      </c>
      <c r="I148" s="431" t="s">
        <v>5</v>
      </c>
      <c r="J148" s="309">
        <v>29225</v>
      </c>
    </row>
    <row r="149" spans="1:10" ht="37.5">
      <c r="A149" s="321">
        <v>146</v>
      </c>
      <c r="B149" s="321" t="s">
        <v>248</v>
      </c>
      <c r="C149" s="321">
        <v>250</v>
      </c>
      <c r="D149" s="429" t="s">
        <v>1258</v>
      </c>
      <c r="E149" s="424" t="s">
        <v>832</v>
      </c>
      <c r="F149" s="345" t="s">
        <v>722</v>
      </c>
      <c r="G149" s="294" t="s">
        <v>900</v>
      </c>
      <c r="H149" s="321">
        <v>56.5</v>
      </c>
      <c r="I149" s="431" t="s">
        <v>5</v>
      </c>
      <c r="J149" s="309">
        <v>14125</v>
      </c>
    </row>
    <row r="150" spans="1:10" ht="37.5">
      <c r="A150" s="321">
        <v>147</v>
      </c>
      <c r="B150" s="321" t="s">
        <v>253</v>
      </c>
      <c r="C150" s="321">
        <v>310</v>
      </c>
      <c r="D150" s="429" t="s">
        <v>1246</v>
      </c>
      <c r="E150" s="424" t="s">
        <v>832</v>
      </c>
      <c r="F150" s="345" t="s">
        <v>791</v>
      </c>
      <c r="G150" s="294" t="s">
        <v>900</v>
      </c>
      <c r="H150" s="321">
        <v>57.25</v>
      </c>
      <c r="I150" s="335" t="s">
        <v>5</v>
      </c>
      <c r="J150" s="309">
        <v>17747.5</v>
      </c>
    </row>
    <row r="151" spans="1:10" ht="37.5">
      <c r="A151" s="321">
        <v>148</v>
      </c>
      <c r="B151" s="321" t="s">
        <v>826</v>
      </c>
      <c r="C151" s="321">
        <v>160</v>
      </c>
      <c r="D151" s="429" t="s">
        <v>1256</v>
      </c>
      <c r="E151" s="424" t="s">
        <v>832</v>
      </c>
      <c r="F151" s="345" t="s">
        <v>828</v>
      </c>
      <c r="G151" s="294" t="s">
        <v>900</v>
      </c>
      <c r="H151" s="321">
        <v>58.15</v>
      </c>
      <c r="I151" s="431" t="s">
        <v>5</v>
      </c>
      <c r="J151" s="309">
        <v>9304</v>
      </c>
    </row>
    <row r="152" spans="1:10" ht="37.5">
      <c r="A152" s="321">
        <v>149</v>
      </c>
      <c r="B152" s="321" t="s">
        <v>970</v>
      </c>
      <c r="C152" s="321">
        <v>5</v>
      </c>
      <c r="D152" s="429" t="s">
        <v>1305</v>
      </c>
      <c r="E152" s="424" t="s">
        <v>832</v>
      </c>
      <c r="F152" s="345" t="s">
        <v>1199</v>
      </c>
      <c r="G152" s="294" t="s">
        <v>900</v>
      </c>
      <c r="H152" s="321">
        <v>1035</v>
      </c>
      <c r="I152" s="335" t="s">
        <v>7</v>
      </c>
      <c r="J152" s="309">
        <v>5175</v>
      </c>
    </row>
    <row r="153" spans="1:10" ht="56.25">
      <c r="A153" s="321">
        <v>150</v>
      </c>
      <c r="B153" s="321" t="s">
        <v>738</v>
      </c>
      <c r="C153" s="321">
        <v>2.35</v>
      </c>
      <c r="D153" s="294" t="s">
        <v>1200</v>
      </c>
      <c r="E153" s="424" t="s">
        <v>1008</v>
      </c>
      <c r="F153" s="345" t="s">
        <v>739</v>
      </c>
      <c r="G153" s="294" t="s">
        <v>900</v>
      </c>
      <c r="H153" s="425">
        <v>765</v>
      </c>
      <c r="I153" s="321" t="s">
        <v>67</v>
      </c>
      <c r="J153" s="309">
        <v>1797.75</v>
      </c>
    </row>
    <row r="154" spans="1:10" ht="150">
      <c r="A154" s="321">
        <v>151</v>
      </c>
      <c r="B154" s="321" t="s">
        <v>710</v>
      </c>
      <c r="C154" s="321">
        <v>3</v>
      </c>
      <c r="D154" s="294" t="s">
        <v>1392</v>
      </c>
      <c r="E154" s="424" t="s">
        <v>1008</v>
      </c>
      <c r="F154" s="345" t="s">
        <v>712</v>
      </c>
      <c r="G154" s="294" t="s">
        <v>900</v>
      </c>
      <c r="H154" s="425">
        <v>700</v>
      </c>
      <c r="I154" s="321" t="s">
        <v>0</v>
      </c>
      <c r="J154" s="309">
        <v>2100</v>
      </c>
    </row>
    <row r="155" spans="1:10" ht="150">
      <c r="A155" s="321">
        <v>152</v>
      </c>
      <c r="B155" s="321" t="s">
        <v>77</v>
      </c>
      <c r="C155" s="321">
        <v>2</v>
      </c>
      <c r="D155" s="294" t="s">
        <v>1161</v>
      </c>
      <c r="E155" s="424" t="s">
        <v>1008</v>
      </c>
      <c r="F155" s="345" t="s">
        <v>807</v>
      </c>
      <c r="G155" s="294" t="s">
        <v>900</v>
      </c>
      <c r="H155" s="425">
        <v>1680</v>
      </c>
      <c r="I155" s="321" t="s">
        <v>0</v>
      </c>
      <c r="J155" s="309">
        <v>3360</v>
      </c>
    </row>
    <row r="156" spans="1:10" ht="112.5">
      <c r="A156" s="321">
        <v>153</v>
      </c>
      <c r="B156" s="321" t="s">
        <v>914</v>
      </c>
      <c r="C156" s="321">
        <v>25</v>
      </c>
      <c r="D156" s="294" t="s">
        <v>1282</v>
      </c>
      <c r="E156" s="424" t="s">
        <v>1008</v>
      </c>
      <c r="F156" s="345" t="s">
        <v>915</v>
      </c>
      <c r="G156" s="294" t="s">
        <v>900</v>
      </c>
      <c r="H156" s="425">
        <v>600</v>
      </c>
      <c r="I156" s="321" t="s">
        <v>0</v>
      </c>
      <c r="J156" s="309">
        <v>15000</v>
      </c>
    </row>
    <row r="157" spans="1:10" ht="112.5">
      <c r="A157" s="321">
        <v>154</v>
      </c>
      <c r="B157" s="321" t="s">
        <v>213</v>
      </c>
      <c r="C157" s="321">
        <v>5</v>
      </c>
      <c r="D157" s="294" t="s">
        <v>1163</v>
      </c>
      <c r="E157" s="424" t="s">
        <v>832</v>
      </c>
      <c r="F157" s="345" t="s">
        <v>750</v>
      </c>
      <c r="G157" s="294" t="s">
        <v>900</v>
      </c>
      <c r="H157" s="425">
        <v>4165.28</v>
      </c>
      <c r="I157" s="321" t="s">
        <v>0</v>
      </c>
      <c r="J157" s="309">
        <v>20826.399999999998</v>
      </c>
    </row>
    <row r="158" spans="1:10" ht="112.5">
      <c r="A158" s="321">
        <v>155</v>
      </c>
      <c r="B158" s="321" t="s">
        <v>201</v>
      </c>
      <c r="C158" s="321">
        <v>19</v>
      </c>
      <c r="D158" s="294" t="s">
        <v>1164</v>
      </c>
      <c r="E158" s="424" t="s">
        <v>832</v>
      </c>
      <c r="F158" s="345" t="s">
        <v>437</v>
      </c>
      <c r="G158" s="294" t="s">
        <v>900</v>
      </c>
      <c r="H158" s="425">
        <v>2400</v>
      </c>
      <c r="I158" s="321" t="s">
        <v>0</v>
      </c>
      <c r="J158" s="309">
        <v>45600</v>
      </c>
    </row>
    <row r="159" spans="1:10" ht="93.75">
      <c r="A159" s="321">
        <v>156</v>
      </c>
      <c r="B159" s="321" t="s">
        <v>1384</v>
      </c>
      <c r="C159" s="321">
        <v>6</v>
      </c>
      <c r="D159" s="426" t="s">
        <v>1393</v>
      </c>
      <c r="E159" s="424" t="s">
        <v>832</v>
      </c>
      <c r="F159" s="345" t="s">
        <v>1165</v>
      </c>
      <c r="G159" s="294" t="s">
        <v>900</v>
      </c>
      <c r="H159" s="425">
        <v>2400</v>
      </c>
      <c r="I159" s="321" t="s">
        <v>0</v>
      </c>
      <c r="J159" s="309">
        <v>14400</v>
      </c>
    </row>
    <row r="160" spans="1:10" ht="112.5">
      <c r="A160" s="321">
        <v>157</v>
      </c>
      <c r="B160" s="321" t="s">
        <v>1057</v>
      </c>
      <c r="C160" s="321">
        <v>28</v>
      </c>
      <c r="D160" s="294" t="s">
        <v>1203</v>
      </c>
      <c r="E160" s="345" t="s">
        <v>832</v>
      </c>
      <c r="F160" s="345" t="s">
        <v>1059</v>
      </c>
      <c r="G160" s="294" t="s">
        <v>900</v>
      </c>
      <c r="H160" s="425">
        <v>1500</v>
      </c>
      <c r="I160" s="321" t="s">
        <v>0</v>
      </c>
      <c r="J160" s="309">
        <v>42000</v>
      </c>
    </row>
    <row r="161" spans="1:10" ht="93.75">
      <c r="A161" s="321">
        <v>158</v>
      </c>
      <c r="B161" s="321" t="s">
        <v>198</v>
      </c>
      <c r="C161" s="321">
        <v>26</v>
      </c>
      <c r="D161" s="294" t="s">
        <v>1204</v>
      </c>
      <c r="E161" s="345" t="s">
        <v>832</v>
      </c>
      <c r="F161" s="345" t="s">
        <v>809</v>
      </c>
      <c r="G161" s="294" t="s">
        <v>900</v>
      </c>
      <c r="H161" s="425">
        <v>1350</v>
      </c>
      <c r="I161" s="321" t="s">
        <v>0</v>
      </c>
      <c r="J161" s="309">
        <v>35100</v>
      </c>
    </row>
    <row r="162" spans="1:10" ht="168.75">
      <c r="A162" s="321">
        <v>159</v>
      </c>
      <c r="B162" s="321" t="s">
        <v>2</v>
      </c>
      <c r="C162" s="321">
        <v>15.545</v>
      </c>
      <c r="D162" s="294" t="s">
        <v>1394</v>
      </c>
      <c r="E162" s="345" t="s">
        <v>1011</v>
      </c>
      <c r="F162" s="345" t="s">
        <v>439</v>
      </c>
      <c r="G162" s="294" t="s">
        <v>900</v>
      </c>
      <c r="H162" s="425">
        <v>6579</v>
      </c>
      <c r="I162" s="321" t="s">
        <v>3</v>
      </c>
      <c r="J162" s="309">
        <v>102270.55499999999</v>
      </c>
    </row>
    <row r="163" spans="1:10" ht="112.5">
      <c r="A163" s="321">
        <v>160</v>
      </c>
      <c r="B163" s="321" t="s">
        <v>810</v>
      </c>
      <c r="C163" s="321">
        <v>1</v>
      </c>
      <c r="D163" s="294" t="s">
        <v>1206</v>
      </c>
      <c r="E163" s="345" t="s">
        <v>832</v>
      </c>
      <c r="F163" s="345" t="s">
        <v>811</v>
      </c>
      <c r="G163" s="294" t="s">
        <v>900</v>
      </c>
      <c r="H163" s="425">
        <v>8500</v>
      </c>
      <c r="I163" s="321" t="s">
        <v>67</v>
      </c>
      <c r="J163" s="309">
        <v>8500</v>
      </c>
    </row>
    <row r="164" spans="1:10" ht="112.5">
      <c r="A164" s="321">
        <v>161</v>
      </c>
      <c r="B164" s="321" t="s">
        <v>973</v>
      </c>
      <c r="C164" s="321">
        <v>0.25</v>
      </c>
      <c r="D164" s="426" t="s">
        <v>1395</v>
      </c>
      <c r="E164" s="345" t="s">
        <v>832</v>
      </c>
      <c r="F164" s="345" t="s">
        <v>974</v>
      </c>
      <c r="G164" s="294" t="s">
        <v>900</v>
      </c>
      <c r="H164" s="425">
        <v>16000</v>
      </c>
      <c r="I164" s="321" t="s">
        <v>67</v>
      </c>
      <c r="J164" s="309">
        <v>4000</v>
      </c>
    </row>
    <row r="165" spans="1:10" ht="37.5">
      <c r="A165" s="321">
        <v>162</v>
      </c>
      <c r="B165" s="321" t="s">
        <v>769</v>
      </c>
      <c r="C165" s="321">
        <v>60</v>
      </c>
      <c r="D165" s="294" t="s">
        <v>1082</v>
      </c>
      <c r="E165" s="424" t="s">
        <v>832</v>
      </c>
      <c r="F165" s="345" t="s">
        <v>771</v>
      </c>
      <c r="G165" s="294" t="s">
        <v>900</v>
      </c>
      <c r="H165" s="425">
        <v>117.5</v>
      </c>
      <c r="I165" s="321" t="s">
        <v>5</v>
      </c>
      <c r="J165" s="309">
        <v>7050</v>
      </c>
    </row>
    <row r="166" spans="1:10" ht="56.25">
      <c r="A166" s="321">
        <v>163</v>
      </c>
      <c r="B166" s="321" t="s">
        <v>51</v>
      </c>
      <c r="C166" s="321">
        <v>1.383</v>
      </c>
      <c r="D166" s="294" t="s">
        <v>1175</v>
      </c>
      <c r="E166" s="345" t="s">
        <v>832</v>
      </c>
      <c r="F166" s="345" t="s">
        <v>530</v>
      </c>
      <c r="G166" s="294" t="s">
        <v>900</v>
      </c>
      <c r="H166" s="321">
        <v>221</v>
      </c>
      <c r="I166" s="321" t="s">
        <v>4</v>
      </c>
      <c r="J166" s="309">
        <v>305.64300000000003</v>
      </c>
    </row>
    <row r="167" spans="1:10" ht="56.25">
      <c r="A167" s="321">
        <v>164</v>
      </c>
      <c r="B167" s="321" t="s">
        <v>50</v>
      </c>
      <c r="C167" s="321">
        <v>1.383</v>
      </c>
      <c r="D167" s="294" t="s">
        <v>1176</v>
      </c>
      <c r="E167" s="345" t="s">
        <v>832</v>
      </c>
      <c r="F167" s="345" t="s">
        <v>759</v>
      </c>
      <c r="G167" s="294" t="s">
        <v>900</v>
      </c>
      <c r="H167" s="425">
        <v>185</v>
      </c>
      <c r="I167" s="321" t="s">
        <v>4</v>
      </c>
      <c r="J167" s="309">
        <v>255.85499999999999</v>
      </c>
    </row>
    <row r="168" spans="1:10" ht="56.25">
      <c r="A168" s="321">
        <v>165</v>
      </c>
      <c r="B168" s="321" t="s">
        <v>978</v>
      </c>
      <c r="C168" s="321">
        <v>1.383</v>
      </c>
      <c r="D168" s="294" t="s">
        <v>1174</v>
      </c>
      <c r="E168" s="345" t="s">
        <v>832</v>
      </c>
      <c r="F168" s="345" t="s">
        <v>979</v>
      </c>
      <c r="G168" s="294" t="s">
        <v>900</v>
      </c>
      <c r="H168" s="425">
        <v>587.52</v>
      </c>
      <c r="I168" s="321" t="s">
        <v>4</v>
      </c>
      <c r="J168" s="309">
        <v>812.54016000000001</v>
      </c>
    </row>
    <row r="169" spans="1:10" ht="37.5">
      <c r="A169" s="321">
        <v>166</v>
      </c>
      <c r="B169" s="321" t="s">
        <v>975</v>
      </c>
      <c r="C169" s="321">
        <v>87</v>
      </c>
      <c r="D169" s="294" t="s">
        <v>1207</v>
      </c>
      <c r="E169" s="345" t="s">
        <v>832</v>
      </c>
      <c r="F169" s="345" t="s">
        <v>1208</v>
      </c>
      <c r="G169" s="294" t="s">
        <v>900</v>
      </c>
      <c r="H169" s="321">
        <v>1</v>
      </c>
      <c r="I169" s="321" t="s">
        <v>0</v>
      </c>
      <c r="J169" s="309">
        <v>87</v>
      </c>
    </row>
    <row r="170" spans="1:10" ht="37.5">
      <c r="A170" s="321">
        <v>167</v>
      </c>
      <c r="B170" s="321" t="s">
        <v>976</v>
      </c>
      <c r="C170" s="321">
        <v>87</v>
      </c>
      <c r="D170" s="294" t="s">
        <v>1209</v>
      </c>
      <c r="E170" s="345" t="s">
        <v>832</v>
      </c>
      <c r="F170" s="345" t="s">
        <v>977</v>
      </c>
      <c r="G170" s="294" t="s">
        <v>900</v>
      </c>
      <c r="H170" s="321">
        <v>1</v>
      </c>
      <c r="I170" s="321" t="s">
        <v>0</v>
      </c>
      <c r="J170" s="309">
        <v>87</v>
      </c>
    </row>
    <row r="171" spans="1:10" ht="56.25">
      <c r="A171" s="321">
        <v>168</v>
      </c>
      <c r="B171" s="321" t="s">
        <v>819</v>
      </c>
      <c r="C171" s="321">
        <v>2</v>
      </c>
      <c r="D171" s="294" t="s">
        <v>1210</v>
      </c>
      <c r="E171" s="345" t="s">
        <v>832</v>
      </c>
      <c r="F171" s="345" t="s">
        <v>820</v>
      </c>
      <c r="G171" s="294" t="s">
        <v>900</v>
      </c>
      <c r="H171" s="425">
        <v>3691.38</v>
      </c>
      <c r="I171" s="321" t="s">
        <v>0</v>
      </c>
      <c r="J171" s="309">
        <v>7382.76</v>
      </c>
    </row>
    <row r="172" spans="1:10" ht="37.5">
      <c r="A172" s="321">
        <v>169</v>
      </c>
      <c r="B172" s="321" t="s">
        <v>69</v>
      </c>
      <c r="C172" s="321">
        <v>2</v>
      </c>
      <c r="D172" s="294" t="s">
        <v>1171</v>
      </c>
      <c r="E172" s="345" t="s">
        <v>832</v>
      </c>
      <c r="F172" s="345" t="s">
        <v>872</v>
      </c>
      <c r="G172" s="294" t="s">
        <v>900</v>
      </c>
      <c r="H172" s="321">
        <v>202</v>
      </c>
      <c r="I172" s="321" t="s">
        <v>0</v>
      </c>
      <c r="J172" s="309">
        <v>404</v>
      </c>
    </row>
    <row r="173" spans="1:10" ht="37.5">
      <c r="A173" s="321">
        <v>170</v>
      </c>
      <c r="B173" s="321" t="s">
        <v>70</v>
      </c>
      <c r="C173" s="321">
        <v>2</v>
      </c>
      <c r="D173" s="294" t="s">
        <v>1172</v>
      </c>
      <c r="E173" s="345" t="s">
        <v>832</v>
      </c>
      <c r="F173" s="345" t="s">
        <v>956</v>
      </c>
      <c r="G173" s="294" t="s">
        <v>900</v>
      </c>
      <c r="H173" s="321">
        <v>100</v>
      </c>
      <c r="I173" s="321" t="s">
        <v>0</v>
      </c>
      <c r="J173" s="309">
        <v>200</v>
      </c>
    </row>
    <row r="174" spans="1:10" ht="56.25">
      <c r="A174" s="321">
        <v>171</v>
      </c>
      <c r="B174" s="321" t="s">
        <v>212</v>
      </c>
      <c r="C174" s="321">
        <v>5</v>
      </c>
      <c r="D174" s="294" t="s">
        <v>1169</v>
      </c>
      <c r="E174" s="345" t="s">
        <v>832</v>
      </c>
      <c r="F174" s="345" t="s">
        <v>980</v>
      </c>
      <c r="G174" s="294" t="s">
        <v>900</v>
      </c>
      <c r="H174" s="321">
        <v>431.97</v>
      </c>
      <c r="I174" s="321" t="s">
        <v>0</v>
      </c>
      <c r="J174" s="309">
        <v>2159.8500000000004</v>
      </c>
    </row>
    <row r="175" spans="1:10" ht="56.25">
      <c r="A175" s="321">
        <v>172</v>
      </c>
      <c r="B175" s="321" t="s">
        <v>981</v>
      </c>
      <c r="C175" s="321">
        <v>28</v>
      </c>
      <c r="D175" s="294" t="s">
        <v>1212</v>
      </c>
      <c r="E175" s="345" t="s">
        <v>832</v>
      </c>
      <c r="F175" s="345" t="s">
        <v>982</v>
      </c>
      <c r="G175" s="294" t="s">
        <v>900</v>
      </c>
      <c r="H175" s="321">
        <v>271.52</v>
      </c>
      <c r="I175" s="321" t="s">
        <v>0</v>
      </c>
      <c r="J175" s="309">
        <v>7602.5599999999995</v>
      </c>
    </row>
    <row r="176" spans="1:10" ht="56.25">
      <c r="A176" s="321">
        <v>173</v>
      </c>
      <c r="B176" s="321" t="s">
        <v>195</v>
      </c>
      <c r="C176" s="321">
        <v>25</v>
      </c>
      <c r="D176" s="294" t="s">
        <v>1211</v>
      </c>
      <c r="E176" s="345" t="s">
        <v>832</v>
      </c>
      <c r="F176" s="345" t="s">
        <v>563</v>
      </c>
      <c r="G176" s="294" t="s">
        <v>900</v>
      </c>
      <c r="H176" s="321">
        <v>407.29</v>
      </c>
      <c r="I176" s="321" t="s">
        <v>0</v>
      </c>
      <c r="J176" s="309">
        <v>10182.25</v>
      </c>
    </row>
    <row r="177" spans="1:10" ht="37.5">
      <c r="A177" s="321">
        <v>174</v>
      </c>
      <c r="B177" s="321" t="s">
        <v>983</v>
      </c>
      <c r="C177" s="321">
        <v>11</v>
      </c>
      <c r="D177" s="294" t="s">
        <v>1213</v>
      </c>
      <c r="E177" s="345" t="s">
        <v>832</v>
      </c>
      <c r="F177" s="345" t="s">
        <v>984</v>
      </c>
      <c r="G177" s="294" t="s">
        <v>900</v>
      </c>
      <c r="H177" s="321">
        <v>4</v>
      </c>
      <c r="I177" s="321" t="s">
        <v>0</v>
      </c>
      <c r="J177" s="309">
        <v>44</v>
      </c>
    </row>
    <row r="178" spans="1:10" ht="37.5">
      <c r="A178" s="321">
        <v>175</v>
      </c>
      <c r="B178" s="321" t="s">
        <v>985</v>
      </c>
      <c r="C178" s="321">
        <v>11</v>
      </c>
      <c r="D178" s="294" t="s">
        <v>1214</v>
      </c>
      <c r="E178" s="345" t="s">
        <v>832</v>
      </c>
      <c r="F178" s="345" t="s">
        <v>1215</v>
      </c>
      <c r="G178" s="294" t="s">
        <v>900</v>
      </c>
      <c r="H178" s="321">
        <v>4</v>
      </c>
      <c r="I178" s="321" t="s">
        <v>0</v>
      </c>
      <c r="J178" s="309">
        <v>44</v>
      </c>
    </row>
    <row r="179" spans="1:10" ht="37.5">
      <c r="A179" s="321">
        <v>176</v>
      </c>
      <c r="B179" s="321" t="s">
        <v>815</v>
      </c>
      <c r="C179" s="321">
        <v>8</v>
      </c>
      <c r="D179" s="294" t="s">
        <v>1216</v>
      </c>
      <c r="E179" s="345" t="s">
        <v>832</v>
      </c>
      <c r="F179" s="345" t="s">
        <v>817</v>
      </c>
      <c r="G179" s="294" t="s">
        <v>900</v>
      </c>
      <c r="H179" s="321">
        <v>48</v>
      </c>
      <c r="I179" s="321" t="s">
        <v>571</v>
      </c>
      <c r="J179" s="309">
        <v>384</v>
      </c>
    </row>
    <row r="180" spans="1:10" ht="37.5">
      <c r="A180" s="321">
        <v>177</v>
      </c>
      <c r="B180" s="321" t="s">
        <v>572</v>
      </c>
      <c r="C180" s="321">
        <v>8</v>
      </c>
      <c r="D180" s="294" t="s">
        <v>1217</v>
      </c>
      <c r="E180" s="345" t="s">
        <v>832</v>
      </c>
      <c r="F180" s="345" t="s">
        <v>574</v>
      </c>
      <c r="G180" s="294" t="s">
        <v>900</v>
      </c>
      <c r="H180" s="321">
        <v>48</v>
      </c>
      <c r="I180" s="321" t="s">
        <v>571</v>
      </c>
      <c r="J180" s="309">
        <v>384</v>
      </c>
    </row>
    <row r="181" spans="1:10" ht="37.5">
      <c r="A181" s="321">
        <v>178</v>
      </c>
      <c r="B181" s="321" t="s">
        <v>986</v>
      </c>
      <c r="C181" s="321">
        <v>5</v>
      </c>
      <c r="D181" s="294" t="s">
        <v>1218</v>
      </c>
      <c r="E181" s="345" t="s">
        <v>832</v>
      </c>
      <c r="F181" s="345" t="s">
        <v>987</v>
      </c>
      <c r="G181" s="294" t="s">
        <v>900</v>
      </c>
      <c r="H181" s="321">
        <v>1</v>
      </c>
      <c r="I181" s="321" t="s">
        <v>0</v>
      </c>
      <c r="J181" s="309">
        <v>5</v>
      </c>
    </row>
    <row r="182" spans="1:10" ht="37.5">
      <c r="A182" s="321">
        <v>179</v>
      </c>
      <c r="B182" s="321" t="s">
        <v>988</v>
      </c>
      <c r="C182" s="321">
        <v>5</v>
      </c>
      <c r="D182" s="294" t="s">
        <v>1219</v>
      </c>
      <c r="E182" s="345" t="s">
        <v>832</v>
      </c>
      <c r="F182" s="345" t="s">
        <v>1220</v>
      </c>
      <c r="G182" s="294" t="s">
        <v>900</v>
      </c>
      <c r="H182" s="321">
        <v>1</v>
      </c>
      <c r="I182" s="321" t="s">
        <v>0</v>
      </c>
      <c r="J182" s="309">
        <v>5</v>
      </c>
    </row>
    <row r="183" spans="1:10" ht="37.5">
      <c r="A183" s="321">
        <v>180</v>
      </c>
      <c r="B183" s="321" t="s">
        <v>960</v>
      </c>
      <c r="C183" s="321">
        <v>10</v>
      </c>
      <c r="D183" s="294" t="s">
        <v>1178</v>
      </c>
      <c r="E183" s="345" t="s">
        <v>832</v>
      </c>
      <c r="F183" s="345" t="s">
        <v>1102</v>
      </c>
      <c r="G183" s="294" t="s">
        <v>900</v>
      </c>
      <c r="H183" s="321">
        <v>2</v>
      </c>
      <c r="I183" s="321" t="s">
        <v>959</v>
      </c>
      <c r="J183" s="309">
        <v>20</v>
      </c>
    </row>
    <row r="184" spans="1:10" ht="37.5">
      <c r="A184" s="321">
        <v>181</v>
      </c>
      <c r="B184" s="321" t="s">
        <v>564</v>
      </c>
      <c r="C184" s="321">
        <v>10</v>
      </c>
      <c r="D184" s="294" t="s">
        <v>1179</v>
      </c>
      <c r="E184" s="345" t="s">
        <v>832</v>
      </c>
      <c r="F184" s="345" t="s">
        <v>566</v>
      </c>
      <c r="G184" s="294" t="s">
        <v>900</v>
      </c>
      <c r="H184" s="321">
        <v>2</v>
      </c>
      <c r="I184" s="321" t="s">
        <v>959</v>
      </c>
      <c r="J184" s="309">
        <v>20</v>
      </c>
    </row>
    <row r="185" spans="1:10" ht="93.75">
      <c r="A185" s="321">
        <v>182</v>
      </c>
      <c r="B185" s="321" t="s">
        <v>989</v>
      </c>
      <c r="C185" s="321">
        <v>17</v>
      </c>
      <c r="D185" s="294" t="s">
        <v>1221</v>
      </c>
      <c r="E185" s="345" t="s">
        <v>832</v>
      </c>
      <c r="F185" s="345" t="s">
        <v>990</v>
      </c>
      <c r="G185" s="294" t="s">
        <v>900</v>
      </c>
      <c r="H185" s="321">
        <v>606.85</v>
      </c>
      <c r="I185" s="321" t="s">
        <v>7</v>
      </c>
      <c r="J185" s="309">
        <v>10316.450000000001</v>
      </c>
    </row>
    <row r="186" spans="1:10" ht="150">
      <c r="A186" s="321">
        <v>183</v>
      </c>
      <c r="B186" s="321" t="s">
        <v>963</v>
      </c>
      <c r="C186" s="321">
        <v>17</v>
      </c>
      <c r="D186" s="294" t="s">
        <v>1222</v>
      </c>
      <c r="E186" s="424" t="s">
        <v>1008</v>
      </c>
      <c r="F186" s="345" t="s">
        <v>964</v>
      </c>
      <c r="G186" s="294" t="s">
        <v>900</v>
      </c>
      <c r="H186" s="321">
        <v>520</v>
      </c>
      <c r="I186" s="321" t="s">
        <v>0</v>
      </c>
      <c r="J186" s="309">
        <v>8840</v>
      </c>
    </row>
    <row r="187" spans="1:10" ht="37.5">
      <c r="A187" s="321">
        <v>184</v>
      </c>
      <c r="B187" s="321" t="s">
        <v>1182</v>
      </c>
      <c r="C187" s="321">
        <v>69</v>
      </c>
      <c r="D187" s="426" t="s">
        <v>1183</v>
      </c>
      <c r="E187" s="424" t="s">
        <v>832</v>
      </c>
      <c r="F187" s="345" t="s">
        <v>1184</v>
      </c>
      <c r="G187" s="294" t="s">
        <v>900</v>
      </c>
      <c r="H187" s="425">
        <v>31</v>
      </c>
      <c r="I187" s="321" t="s">
        <v>0</v>
      </c>
      <c r="J187" s="309">
        <v>2139</v>
      </c>
    </row>
    <row r="188" spans="1:10" ht="37.5">
      <c r="A188" s="321">
        <v>185</v>
      </c>
      <c r="B188" s="321" t="s">
        <v>1185</v>
      </c>
      <c r="C188" s="321">
        <v>51</v>
      </c>
      <c r="D188" s="426" t="s">
        <v>1186</v>
      </c>
      <c r="E188" s="424" t="s">
        <v>832</v>
      </c>
      <c r="F188" s="345" t="s">
        <v>1187</v>
      </c>
      <c r="G188" s="294" t="s">
        <v>900</v>
      </c>
      <c r="H188" s="425">
        <v>42</v>
      </c>
      <c r="I188" s="321" t="s">
        <v>0</v>
      </c>
      <c r="J188" s="309">
        <v>2142</v>
      </c>
    </row>
    <row r="189" spans="1:10" ht="37.5">
      <c r="A189" s="321">
        <v>186</v>
      </c>
      <c r="B189" s="321" t="s">
        <v>226</v>
      </c>
      <c r="C189" s="321">
        <v>89</v>
      </c>
      <c r="D189" s="426" t="s">
        <v>1223</v>
      </c>
      <c r="E189" s="424" t="s">
        <v>832</v>
      </c>
      <c r="F189" s="345" t="s">
        <v>936</v>
      </c>
      <c r="G189" s="294" t="s">
        <v>900</v>
      </c>
      <c r="H189" s="425">
        <v>15</v>
      </c>
      <c r="I189" s="321" t="s">
        <v>0</v>
      </c>
      <c r="J189" s="309">
        <v>1335</v>
      </c>
    </row>
    <row r="190" spans="1:10" ht="37.5">
      <c r="A190" s="321">
        <v>187</v>
      </c>
      <c r="B190" s="321" t="s">
        <v>1224</v>
      </c>
      <c r="C190" s="321">
        <v>136</v>
      </c>
      <c r="D190" s="426" t="s">
        <v>1225</v>
      </c>
      <c r="E190" s="424" t="s">
        <v>832</v>
      </c>
      <c r="F190" s="345" t="s">
        <v>1226</v>
      </c>
      <c r="G190" s="294" t="s">
        <v>900</v>
      </c>
      <c r="H190" s="425">
        <v>25</v>
      </c>
      <c r="I190" s="321" t="s">
        <v>0</v>
      </c>
      <c r="J190" s="309">
        <v>3400</v>
      </c>
    </row>
    <row r="191" spans="1:10" ht="37.5">
      <c r="A191" s="321">
        <v>188</v>
      </c>
      <c r="B191" s="321" t="s">
        <v>1188</v>
      </c>
      <c r="C191" s="321">
        <v>58</v>
      </c>
      <c r="D191" s="428" t="s">
        <v>1189</v>
      </c>
      <c r="E191" s="424" t="s">
        <v>832</v>
      </c>
      <c r="F191" s="345" t="s">
        <v>1190</v>
      </c>
      <c r="G191" s="294" t="s">
        <v>900</v>
      </c>
      <c r="H191" s="321">
        <v>32</v>
      </c>
      <c r="I191" s="321" t="s">
        <v>0</v>
      </c>
      <c r="J191" s="309">
        <v>1856</v>
      </c>
    </row>
    <row r="192" spans="1:10" ht="37.5">
      <c r="A192" s="321">
        <v>189</v>
      </c>
      <c r="B192" s="321" t="s">
        <v>250</v>
      </c>
      <c r="C192" s="321">
        <v>5</v>
      </c>
      <c r="D192" s="429" t="s">
        <v>1299</v>
      </c>
      <c r="E192" s="345" t="s">
        <v>832</v>
      </c>
      <c r="F192" s="345" t="s">
        <v>1194</v>
      </c>
      <c r="G192" s="294" t="s">
        <v>900</v>
      </c>
      <c r="H192" s="321">
        <v>5399</v>
      </c>
      <c r="I192" s="431" t="s">
        <v>0</v>
      </c>
      <c r="J192" s="309">
        <v>26995</v>
      </c>
    </row>
    <row r="193" spans="1:10" ht="37.5">
      <c r="A193" s="321">
        <v>190</v>
      </c>
      <c r="B193" s="321" t="s">
        <v>256</v>
      </c>
      <c r="C193" s="321">
        <v>25</v>
      </c>
      <c r="D193" s="429" t="s">
        <v>1300</v>
      </c>
      <c r="E193" s="345" t="s">
        <v>832</v>
      </c>
      <c r="F193" s="345" t="s">
        <v>716</v>
      </c>
      <c r="G193" s="294" t="s">
        <v>900</v>
      </c>
      <c r="H193" s="321">
        <v>3109.41</v>
      </c>
      <c r="I193" s="431" t="s">
        <v>0</v>
      </c>
      <c r="J193" s="309">
        <v>77735.25</v>
      </c>
    </row>
    <row r="194" spans="1:10" ht="37.5">
      <c r="A194" s="321">
        <v>191</v>
      </c>
      <c r="B194" s="321" t="s">
        <v>999</v>
      </c>
      <c r="C194" s="321">
        <v>28</v>
      </c>
      <c r="D194" s="429" t="s">
        <v>1310</v>
      </c>
      <c r="E194" s="345" t="s">
        <v>832</v>
      </c>
      <c r="F194" s="345" t="s">
        <v>1150</v>
      </c>
      <c r="G194" s="294" t="s">
        <v>900</v>
      </c>
      <c r="H194" s="321">
        <v>1580</v>
      </c>
      <c r="I194" s="431" t="s">
        <v>0</v>
      </c>
      <c r="J194" s="309">
        <v>44240</v>
      </c>
    </row>
    <row r="195" spans="1:10" ht="56.25">
      <c r="A195" s="321">
        <v>192</v>
      </c>
      <c r="B195" s="321" t="s">
        <v>1000</v>
      </c>
      <c r="C195" s="321">
        <v>11</v>
      </c>
      <c r="D195" s="429" t="s">
        <v>1228</v>
      </c>
      <c r="E195" s="345" t="s">
        <v>832</v>
      </c>
      <c r="F195" s="345" t="s">
        <v>1229</v>
      </c>
      <c r="G195" s="294" t="s">
        <v>900</v>
      </c>
      <c r="H195" s="321">
        <v>743</v>
      </c>
      <c r="I195" s="431" t="s">
        <v>0</v>
      </c>
      <c r="J195" s="309">
        <v>8173</v>
      </c>
    </row>
    <row r="196" spans="1:10" ht="37.5">
      <c r="A196" s="321">
        <v>193</v>
      </c>
      <c r="B196" s="321" t="s">
        <v>1002</v>
      </c>
      <c r="C196" s="321">
        <v>5</v>
      </c>
      <c r="D196" s="429" t="s">
        <v>1396</v>
      </c>
      <c r="E196" s="345" t="s">
        <v>832</v>
      </c>
      <c r="F196" s="345" t="s">
        <v>1003</v>
      </c>
      <c r="G196" s="294" t="s">
        <v>900</v>
      </c>
      <c r="H196" s="321">
        <v>519</v>
      </c>
      <c r="I196" s="431" t="s">
        <v>0</v>
      </c>
      <c r="J196" s="309">
        <v>2595</v>
      </c>
    </row>
    <row r="197" spans="1:10" ht="37.5">
      <c r="A197" s="321">
        <v>194</v>
      </c>
      <c r="B197" s="321" t="s">
        <v>236</v>
      </c>
      <c r="C197" s="321">
        <v>225</v>
      </c>
      <c r="D197" s="429" t="s">
        <v>1146</v>
      </c>
      <c r="E197" s="345" t="s">
        <v>832</v>
      </c>
      <c r="F197" s="345" t="s">
        <v>718</v>
      </c>
      <c r="G197" s="294" t="s">
        <v>900</v>
      </c>
      <c r="H197" s="321">
        <v>57.45</v>
      </c>
      <c r="I197" s="431" t="s">
        <v>5</v>
      </c>
      <c r="J197" s="309">
        <v>12926.25</v>
      </c>
    </row>
    <row r="198" spans="1:10" ht="37.5">
      <c r="A198" s="321">
        <v>195</v>
      </c>
      <c r="B198" s="321" t="s">
        <v>246</v>
      </c>
      <c r="C198" s="321">
        <v>360</v>
      </c>
      <c r="D198" s="429" t="s">
        <v>1257</v>
      </c>
      <c r="E198" s="345" t="s">
        <v>832</v>
      </c>
      <c r="F198" s="345" t="s">
        <v>825</v>
      </c>
      <c r="G198" s="294" t="s">
        <v>900</v>
      </c>
      <c r="H198" s="321">
        <v>58.45</v>
      </c>
      <c r="I198" s="431" t="s">
        <v>5</v>
      </c>
      <c r="J198" s="309">
        <v>21042</v>
      </c>
    </row>
    <row r="199" spans="1:10" ht="37.5">
      <c r="A199" s="321">
        <v>196</v>
      </c>
      <c r="B199" s="321" t="s">
        <v>253</v>
      </c>
      <c r="C199" s="321">
        <v>144</v>
      </c>
      <c r="D199" s="429" t="s">
        <v>1246</v>
      </c>
      <c r="E199" s="345" t="s">
        <v>832</v>
      </c>
      <c r="F199" s="345" t="s">
        <v>791</v>
      </c>
      <c r="G199" s="294" t="s">
        <v>900</v>
      </c>
      <c r="H199" s="321">
        <v>57.25</v>
      </c>
      <c r="I199" s="431" t="s">
        <v>5</v>
      </c>
      <c r="J199" s="309">
        <v>8244</v>
      </c>
    </row>
    <row r="200" spans="1:10" ht="37.5">
      <c r="A200" s="321">
        <v>197</v>
      </c>
      <c r="B200" s="321" t="s">
        <v>826</v>
      </c>
      <c r="C200" s="321">
        <v>289</v>
      </c>
      <c r="D200" s="429" t="s">
        <v>1256</v>
      </c>
      <c r="E200" s="345" t="s">
        <v>832</v>
      </c>
      <c r="F200" s="345" t="s">
        <v>828</v>
      </c>
      <c r="G200" s="294" t="s">
        <v>900</v>
      </c>
      <c r="H200" s="321">
        <v>58.15</v>
      </c>
      <c r="I200" s="431" t="s">
        <v>5</v>
      </c>
      <c r="J200" s="309">
        <v>16805.349999999999</v>
      </c>
    </row>
    <row r="201" spans="1:10" ht="37.5">
      <c r="A201" s="321">
        <v>198</v>
      </c>
      <c r="B201" s="321" t="s">
        <v>247</v>
      </c>
      <c r="C201" s="321">
        <v>132</v>
      </c>
      <c r="D201" s="429" t="s">
        <v>1248</v>
      </c>
      <c r="E201" s="345" t="s">
        <v>832</v>
      </c>
      <c r="F201" s="345" t="s">
        <v>720</v>
      </c>
      <c r="G201" s="294" t="s">
        <v>900</v>
      </c>
      <c r="H201" s="321">
        <v>56.42</v>
      </c>
      <c r="I201" s="431" t="s">
        <v>5</v>
      </c>
      <c r="J201" s="309">
        <v>7447.4400000000005</v>
      </c>
    </row>
    <row r="202" spans="1:10" ht="37.5">
      <c r="A202" s="321">
        <v>199</v>
      </c>
      <c r="B202" s="321" t="s">
        <v>248</v>
      </c>
      <c r="C202" s="321">
        <v>232.5</v>
      </c>
      <c r="D202" s="429" t="s">
        <v>1258</v>
      </c>
      <c r="E202" s="345" t="s">
        <v>832</v>
      </c>
      <c r="F202" s="345" t="s">
        <v>722</v>
      </c>
      <c r="G202" s="294" t="s">
        <v>900</v>
      </c>
      <c r="H202" s="321">
        <v>56.5</v>
      </c>
      <c r="I202" s="431" t="s">
        <v>5</v>
      </c>
      <c r="J202" s="309">
        <v>13136.25</v>
      </c>
    </row>
    <row r="203" spans="1:10" ht="37.5">
      <c r="A203" s="321">
        <v>200</v>
      </c>
      <c r="B203" s="321" t="s">
        <v>1317</v>
      </c>
      <c r="C203" s="321">
        <v>24</v>
      </c>
      <c r="D203" s="429" t="s">
        <v>1318</v>
      </c>
      <c r="E203" s="345" t="s">
        <v>832</v>
      </c>
      <c r="F203" s="345" t="s">
        <v>1319</v>
      </c>
      <c r="G203" s="294" t="s">
        <v>900</v>
      </c>
      <c r="H203" s="321">
        <v>622</v>
      </c>
      <c r="I203" s="432" t="s">
        <v>7</v>
      </c>
      <c r="J203" s="309">
        <v>14928</v>
      </c>
    </row>
    <row r="204" spans="1:10">
      <c r="B204" s="321"/>
      <c r="C204" s="321"/>
      <c r="D204" s="428"/>
      <c r="E204" s="428"/>
      <c r="F204" s="294" t="s">
        <v>1259</v>
      </c>
      <c r="G204" s="754" t="s">
        <v>1006</v>
      </c>
      <c r="H204" s="755"/>
      <c r="I204" s="756"/>
      <c r="J204" s="433">
        <v>4868018.6097599994</v>
      </c>
    </row>
    <row r="205" spans="1:10" ht="56.25">
      <c r="A205" s="308">
        <v>1</v>
      </c>
      <c r="B205" s="326" t="s">
        <v>1460</v>
      </c>
      <c r="C205" s="434">
        <v>12</v>
      </c>
      <c r="D205" s="310" t="s">
        <v>1759</v>
      </c>
      <c r="E205" s="308" t="s">
        <v>1707</v>
      </c>
      <c r="F205" s="308" t="s">
        <v>1463</v>
      </c>
      <c r="G205" s="310" t="s">
        <v>1464</v>
      </c>
      <c r="H205" s="314">
        <v>2164.1</v>
      </c>
      <c r="I205" s="308" t="s">
        <v>281</v>
      </c>
      <c r="J205" s="339">
        <v>25969.199999999997</v>
      </c>
    </row>
    <row r="206" spans="1:10" ht="112.5">
      <c r="A206" s="308">
        <v>2</v>
      </c>
      <c r="B206" s="326" t="s">
        <v>1465</v>
      </c>
      <c r="C206" s="434">
        <v>107.09</v>
      </c>
      <c r="D206" s="348" t="s">
        <v>1708</v>
      </c>
      <c r="E206" s="308" t="s">
        <v>916</v>
      </c>
      <c r="F206" s="308" t="s">
        <v>1467</v>
      </c>
      <c r="G206" s="310" t="s">
        <v>1464</v>
      </c>
      <c r="H206" s="314">
        <v>347</v>
      </c>
      <c r="I206" s="308" t="s">
        <v>3</v>
      </c>
      <c r="J206" s="339">
        <v>37160.230000000003</v>
      </c>
    </row>
    <row r="207" spans="1:10" ht="93.75">
      <c r="A207" s="308">
        <v>3</v>
      </c>
      <c r="B207" s="326" t="s">
        <v>1468</v>
      </c>
      <c r="C207" s="434">
        <v>22.37</v>
      </c>
      <c r="D207" s="310" t="s">
        <v>1469</v>
      </c>
      <c r="E207" s="308" t="s">
        <v>1709</v>
      </c>
      <c r="F207" s="308" t="s">
        <v>1471</v>
      </c>
      <c r="G207" s="310" t="s">
        <v>1464</v>
      </c>
      <c r="H207" s="314">
        <v>4082</v>
      </c>
      <c r="I207" s="308" t="s">
        <v>3</v>
      </c>
      <c r="J207" s="339">
        <v>91314.340000000011</v>
      </c>
    </row>
    <row r="208" spans="1:10" ht="131.25">
      <c r="A208" s="308">
        <v>4</v>
      </c>
      <c r="B208" s="326" t="s">
        <v>1472</v>
      </c>
      <c r="C208" s="434">
        <v>137.72</v>
      </c>
      <c r="D208" s="348" t="s">
        <v>1710</v>
      </c>
      <c r="E208" s="308" t="s">
        <v>1711</v>
      </c>
      <c r="F208" s="308" t="s">
        <v>1474</v>
      </c>
      <c r="G208" s="310" t="s">
        <v>1464</v>
      </c>
      <c r="H208" s="314">
        <v>4454</v>
      </c>
      <c r="I208" s="308" t="s">
        <v>3</v>
      </c>
      <c r="J208" s="339">
        <v>613404.88</v>
      </c>
    </row>
    <row r="209" spans="1:10" ht="56.25">
      <c r="A209" s="308">
        <v>5</v>
      </c>
      <c r="B209" s="326" t="s">
        <v>1475</v>
      </c>
      <c r="C209" s="434">
        <v>20.3</v>
      </c>
      <c r="D209" s="310" t="s">
        <v>1476</v>
      </c>
      <c r="E209" s="308" t="s">
        <v>1711</v>
      </c>
      <c r="F209" s="308" t="s">
        <v>1477</v>
      </c>
      <c r="G209" s="310" t="s">
        <v>1464</v>
      </c>
      <c r="H209" s="314">
        <v>7634</v>
      </c>
      <c r="I209" s="308" t="s">
        <v>3</v>
      </c>
      <c r="J209" s="339">
        <v>154970.20000000001</v>
      </c>
    </row>
    <row r="210" spans="1:10" ht="112.5">
      <c r="A210" s="308">
        <v>6</v>
      </c>
      <c r="B210" s="326" t="s">
        <v>1478</v>
      </c>
      <c r="C210" s="434">
        <v>858.73</v>
      </c>
      <c r="D210" s="348" t="s">
        <v>1712</v>
      </c>
      <c r="E210" s="308" t="s">
        <v>916</v>
      </c>
      <c r="F210" s="308" t="s">
        <v>1480</v>
      </c>
      <c r="G210" s="310" t="s">
        <v>1464</v>
      </c>
      <c r="H210" s="314">
        <v>435</v>
      </c>
      <c r="I210" s="308" t="s">
        <v>3</v>
      </c>
      <c r="J210" s="339">
        <v>373547.55</v>
      </c>
    </row>
    <row r="211" spans="1:10" ht="75">
      <c r="A211" s="308">
        <v>7</v>
      </c>
      <c r="B211" s="326" t="s">
        <v>1481</v>
      </c>
      <c r="C211" s="434">
        <v>6.5299999999999994</v>
      </c>
      <c r="D211" s="310" t="s">
        <v>1713</v>
      </c>
      <c r="E211" s="308" t="s">
        <v>1714</v>
      </c>
      <c r="F211" s="308" t="s">
        <v>1483</v>
      </c>
      <c r="G211" s="310" t="s">
        <v>1464</v>
      </c>
      <c r="H211" s="314">
        <v>8221</v>
      </c>
      <c r="I211" s="308" t="s">
        <v>3</v>
      </c>
      <c r="J211" s="339">
        <v>53683.13</v>
      </c>
    </row>
    <row r="212" spans="1:10" ht="75">
      <c r="A212" s="308">
        <v>8</v>
      </c>
      <c r="B212" s="326" t="s">
        <v>1484</v>
      </c>
      <c r="C212" s="434">
        <v>4.7699999999999996</v>
      </c>
      <c r="D212" s="310" t="s">
        <v>1715</v>
      </c>
      <c r="E212" s="308" t="s">
        <v>1714</v>
      </c>
      <c r="F212" s="308" t="s">
        <v>1486</v>
      </c>
      <c r="G212" s="310" t="s">
        <v>1464</v>
      </c>
      <c r="H212" s="314">
        <v>10916</v>
      </c>
      <c r="I212" s="308" t="s">
        <v>3</v>
      </c>
      <c r="J212" s="339">
        <v>52069.319999999992</v>
      </c>
    </row>
    <row r="213" spans="1:10" ht="75">
      <c r="A213" s="308">
        <v>9</v>
      </c>
      <c r="B213" s="326" t="s">
        <v>1487</v>
      </c>
      <c r="C213" s="434">
        <v>1.6</v>
      </c>
      <c r="D213" s="310" t="s">
        <v>1716</v>
      </c>
      <c r="E213" s="308" t="s">
        <v>1714</v>
      </c>
      <c r="F213" s="308" t="s">
        <v>1489</v>
      </c>
      <c r="G213" s="310" t="s">
        <v>1464</v>
      </c>
      <c r="H213" s="314">
        <v>10641</v>
      </c>
      <c r="I213" s="308" t="s">
        <v>3</v>
      </c>
      <c r="J213" s="339">
        <v>17025.600000000002</v>
      </c>
    </row>
    <row r="214" spans="1:10" ht="75">
      <c r="A214" s="308">
        <v>10</v>
      </c>
      <c r="B214" s="326" t="s">
        <v>1490</v>
      </c>
      <c r="C214" s="434">
        <v>0.67</v>
      </c>
      <c r="D214" s="310" t="s">
        <v>1717</v>
      </c>
      <c r="E214" s="308" t="s">
        <v>1714</v>
      </c>
      <c r="F214" s="308" t="s">
        <v>1492</v>
      </c>
      <c r="G214" s="310" t="s">
        <v>1464</v>
      </c>
      <c r="H214" s="314">
        <v>11076</v>
      </c>
      <c r="I214" s="308" t="s">
        <v>3</v>
      </c>
      <c r="J214" s="339">
        <v>7420.92</v>
      </c>
    </row>
    <row r="215" spans="1:10" ht="75">
      <c r="A215" s="308">
        <v>11</v>
      </c>
      <c r="B215" s="326" t="s">
        <v>1493</v>
      </c>
      <c r="C215" s="434">
        <v>5.63</v>
      </c>
      <c r="D215" s="310" t="s">
        <v>1718</v>
      </c>
      <c r="E215" s="308" t="s">
        <v>1714</v>
      </c>
      <c r="F215" s="308" t="s">
        <v>1495</v>
      </c>
      <c r="G215" s="310" t="s">
        <v>1464</v>
      </c>
      <c r="H215" s="314">
        <v>1162</v>
      </c>
      <c r="I215" s="308" t="s">
        <v>57</v>
      </c>
      <c r="J215" s="339">
        <v>6542.0599999999995</v>
      </c>
    </row>
    <row r="216" spans="1:10" ht="75">
      <c r="A216" s="308">
        <v>12</v>
      </c>
      <c r="B216" s="326" t="s">
        <v>1496</v>
      </c>
      <c r="C216" s="434">
        <v>2.3499999999999996</v>
      </c>
      <c r="D216" s="310" t="s">
        <v>1719</v>
      </c>
      <c r="E216" s="308" t="s">
        <v>1714</v>
      </c>
      <c r="F216" s="308" t="s">
        <v>1498</v>
      </c>
      <c r="G216" s="310" t="s">
        <v>1464</v>
      </c>
      <c r="H216" s="314">
        <v>10651</v>
      </c>
      <c r="I216" s="308" t="s">
        <v>3</v>
      </c>
      <c r="J216" s="339">
        <v>25029.849999999995</v>
      </c>
    </row>
    <row r="217" spans="1:10" ht="75">
      <c r="A217" s="308">
        <v>13</v>
      </c>
      <c r="B217" s="326" t="s">
        <v>1499</v>
      </c>
      <c r="C217" s="434">
        <v>6.95</v>
      </c>
      <c r="D217" s="310" t="s">
        <v>1720</v>
      </c>
      <c r="E217" s="308" t="s">
        <v>1714</v>
      </c>
      <c r="F217" s="308" t="s">
        <v>1501</v>
      </c>
      <c r="G217" s="310" t="s">
        <v>1464</v>
      </c>
      <c r="H217" s="314">
        <v>10202</v>
      </c>
      <c r="I217" s="308" t="s">
        <v>3</v>
      </c>
      <c r="J217" s="339">
        <v>70903.900000000009</v>
      </c>
    </row>
    <row r="218" spans="1:10" ht="93.75">
      <c r="A218" s="308">
        <v>14</v>
      </c>
      <c r="B218" s="326" t="s">
        <v>1502</v>
      </c>
      <c r="C218" s="434">
        <v>2.2000000000000002</v>
      </c>
      <c r="D218" s="310" t="s">
        <v>1503</v>
      </c>
      <c r="E218" s="308" t="s">
        <v>1721</v>
      </c>
      <c r="F218" s="308" t="s">
        <v>1504</v>
      </c>
      <c r="G218" s="310" t="s">
        <v>1464</v>
      </c>
      <c r="H218" s="314">
        <v>76127</v>
      </c>
      <c r="I218" s="308" t="s">
        <v>4</v>
      </c>
      <c r="J218" s="339">
        <v>167479.40000000002</v>
      </c>
    </row>
    <row r="219" spans="1:10" ht="75">
      <c r="A219" s="308">
        <v>15</v>
      </c>
      <c r="B219" s="326" t="s">
        <v>1505</v>
      </c>
      <c r="C219" s="434">
        <v>320.33999999999997</v>
      </c>
      <c r="D219" s="348" t="s">
        <v>1506</v>
      </c>
      <c r="E219" s="308" t="s">
        <v>1722</v>
      </c>
      <c r="F219" s="308" t="s">
        <v>1507</v>
      </c>
      <c r="G219" s="310" t="s">
        <v>1464</v>
      </c>
      <c r="H219" s="314">
        <v>411</v>
      </c>
      <c r="I219" s="308" t="s">
        <v>57</v>
      </c>
      <c r="J219" s="339">
        <v>131659.74</v>
      </c>
    </row>
    <row r="220" spans="1:10" ht="56.25">
      <c r="A220" s="308">
        <v>16</v>
      </c>
      <c r="B220" s="326" t="s">
        <v>1508</v>
      </c>
      <c r="C220" s="434">
        <v>145.5</v>
      </c>
      <c r="D220" s="310" t="s">
        <v>312</v>
      </c>
      <c r="E220" s="308" t="s">
        <v>1723</v>
      </c>
      <c r="F220" s="308" t="s">
        <v>1509</v>
      </c>
      <c r="G220" s="310" t="s">
        <v>1464</v>
      </c>
      <c r="H220" s="314">
        <v>94</v>
      </c>
      <c r="I220" s="308" t="s">
        <v>57</v>
      </c>
      <c r="J220" s="339">
        <v>13677</v>
      </c>
    </row>
    <row r="221" spans="1:10" ht="93.75">
      <c r="A221" s="308">
        <v>17</v>
      </c>
      <c r="B221" s="326" t="s">
        <v>1510</v>
      </c>
      <c r="C221" s="434">
        <v>54.87</v>
      </c>
      <c r="D221" s="310" t="s">
        <v>1761</v>
      </c>
      <c r="E221" s="308" t="s">
        <v>1724</v>
      </c>
      <c r="F221" s="308" t="s">
        <v>1512</v>
      </c>
      <c r="G221" s="310" t="s">
        <v>1464</v>
      </c>
      <c r="H221" s="314">
        <v>440</v>
      </c>
      <c r="I221" s="308" t="s">
        <v>57</v>
      </c>
      <c r="J221" s="339">
        <v>24142.799999999999</v>
      </c>
    </row>
    <row r="222" spans="1:10" ht="75">
      <c r="A222" s="308">
        <v>18</v>
      </c>
      <c r="B222" s="326" t="s">
        <v>1513</v>
      </c>
      <c r="C222" s="434">
        <v>5.7</v>
      </c>
      <c r="D222" s="310" t="s">
        <v>1514</v>
      </c>
      <c r="E222" s="308" t="s">
        <v>1515</v>
      </c>
      <c r="F222" s="308" t="s">
        <v>1516</v>
      </c>
      <c r="G222" s="310" t="s">
        <v>1464</v>
      </c>
      <c r="H222" s="314">
        <v>6799.02</v>
      </c>
      <c r="I222" s="308" t="s">
        <v>57</v>
      </c>
      <c r="J222" s="339">
        <v>38754.414000000004</v>
      </c>
    </row>
    <row r="223" spans="1:10" ht="131.25">
      <c r="A223" s="308">
        <v>19</v>
      </c>
      <c r="B223" s="326" t="s">
        <v>1764</v>
      </c>
      <c r="C223" s="434">
        <v>5.76</v>
      </c>
      <c r="D223" s="348" t="s">
        <v>1762</v>
      </c>
      <c r="E223" s="308" t="s">
        <v>1519</v>
      </c>
      <c r="F223" s="308" t="s">
        <v>1763</v>
      </c>
      <c r="G223" s="310" t="s">
        <v>1464</v>
      </c>
      <c r="H223" s="314">
        <v>3535.64</v>
      </c>
      <c r="I223" s="308" t="s">
        <v>57</v>
      </c>
      <c r="J223" s="339">
        <v>20365.286399999997</v>
      </c>
    </row>
    <row r="224" spans="1:10" ht="93.75">
      <c r="A224" s="308">
        <v>20</v>
      </c>
      <c r="B224" s="326" t="s">
        <v>1521</v>
      </c>
      <c r="C224" s="434">
        <v>6.25</v>
      </c>
      <c r="D224" s="348" t="s">
        <v>1522</v>
      </c>
      <c r="E224" s="308" t="s">
        <v>1725</v>
      </c>
      <c r="F224" s="308" t="s">
        <v>1523</v>
      </c>
      <c r="G224" s="310" t="s">
        <v>1464</v>
      </c>
      <c r="H224" s="314">
        <v>2539</v>
      </c>
      <c r="I224" s="308" t="s">
        <v>57</v>
      </c>
      <c r="J224" s="339">
        <v>15868.75</v>
      </c>
    </row>
    <row r="225" spans="1:10" ht="112.5">
      <c r="A225" s="308">
        <v>21</v>
      </c>
      <c r="B225" s="326" t="s">
        <v>1524</v>
      </c>
      <c r="C225" s="434">
        <v>26.5</v>
      </c>
      <c r="D225" s="348" t="s">
        <v>1525</v>
      </c>
      <c r="E225" s="308" t="s">
        <v>1526</v>
      </c>
      <c r="F225" s="308" t="s">
        <v>1527</v>
      </c>
      <c r="G225" s="310" t="s">
        <v>1464</v>
      </c>
      <c r="H225" s="314">
        <v>660</v>
      </c>
      <c r="I225" s="308" t="s">
        <v>57</v>
      </c>
      <c r="J225" s="339">
        <v>17490</v>
      </c>
    </row>
    <row r="226" spans="1:10" ht="56.25">
      <c r="A226" s="308">
        <v>22</v>
      </c>
      <c r="B226" s="326" t="s">
        <v>1528</v>
      </c>
      <c r="C226" s="434">
        <v>6.94</v>
      </c>
      <c r="D226" s="310" t="s">
        <v>1529</v>
      </c>
      <c r="E226" s="308" t="s">
        <v>1526</v>
      </c>
      <c r="F226" s="308" t="s">
        <v>1530</v>
      </c>
      <c r="G226" s="310" t="s">
        <v>1464</v>
      </c>
      <c r="H226" s="314">
        <v>726</v>
      </c>
      <c r="I226" s="308" t="s">
        <v>57</v>
      </c>
      <c r="J226" s="339">
        <v>5038.4400000000005</v>
      </c>
    </row>
    <row r="227" spans="1:10" ht="75">
      <c r="A227" s="308">
        <v>23</v>
      </c>
      <c r="B227" s="326" t="s">
        <v>1531</v>
      </c>
      <c r="C227" s="434">
        <v>31.71</v>
      </c>
      <c r="D227" s="310" t="s">
        <v>1532</v>
      </c>
      <c r="E227" s="308" t="s">
        <v>1709</v>
      </c>
      <c r="F227" s="308" t="s">
        <v>1533</v>
      </c>
      <c r="G227" s="310" t="s">
        <v>1464</v>
      </c>
      <c r="H227" s="314">
        <v>4383</v>
      </c>
      <c r="I227" s="308" t="s">
        <v>3</v>
      </c>
      <c r="J227" s="339">
        <v>138984.93</v>
      </c>
    </row>
    <row r="228" spans="1:10" ht="75">
      <c r="A228" s="308">
        <v>24</v>
      </c>
      <c r="B228" s="326" t="s">
        <v>1534</v>
      </c>
      <c r="C228" s="434">
        <v>7.2</v>
      </c>
      <c r="D228" s="310" t="s">
        <v>1535</v>
      </c>
      <c r="E228" s="308" t="s">
        <v>1709</v>
      </c>
      <c r="F228" s="308" t="s">
        <v>1536</v>
      </c>
      <c r="G228" s="310" t="s">
        <v>1464</v>
      </c>
      <c r="H228" s="314">
        <v>5498</v>
      </c>
      <c r="I228" s="308" t="s">
        <v>3</v>
      </c>
      <c r="J228" s="339">
        <v>39585.599999999999</v>
      </c>
    </row>
    <row r="229" spans="1:10" ht="75">
      <c r="A229" s="308">
        <v>25</v>
      </c>
      <c r="B229" s="326" t="s">
        <v>1537</v>
      </c>
      <c r="C229" s="434">
        <v>76.92</v>
      </c>
      <c r="D229" s="310" t="s">
        <v>1538</v>
      </c>
      <c r="E229" s="308" t="s">
        <v>1726</v>
      </c>
      <c r="F229" s="308" t="s">
        <v>1539</v>
      </c>
      <c r="G229" s="310" t="s">
        <v>1464</v>
      </c>
      <c r="H229" s="314">
        <v>1514</v>
      </c>
      <c r="I229" s="308" t="s">
        <v>3</v>
      </c>
      <c r="J229" s="339">
        <v>116456.88</v>
      </c>
    </row>
    <row r="230" spans="1:10" ht="112.5">
      <c r="A230" s="308">
        <v>26</v>
      </c>
      <c r="B230" s="326" t="s">
        <v>1540</v>
      </c>
      <c r="C230" s="434">
        <v>120</v>
      </c>
      <c r="D230" s="348" t="s">
        <v>1727</v>
      </c>
      <c r="E230" s="308" t="s">
        <v>1728</v>
      </c>
      <c r="F230" s="308" t="s">
        <v>1542</v>
      </c>
      <c r="G230" s="310" t="s">
        <v>1464</v>
      </c>
      <c r="H230" s="314">
        <v>2042</v>
      </c>
      <c r="I230" s="308" t="s">
        <v>57</v>
      </c>
      <c r="J230" s="339">
        <v>245040</v>
      </c>
    </row>
    <row r="231" spans="1:10" ht="56.25">
      <c r="A231" s="308">
        <v>27</v>
      </c>
      <c r="B231" s="326" t="s">
        <v>1553</v>
      </c>
      <c r="C231" s="434">
        <v>10.68</v>
      </c>
      <c r="D231" s="310" t="s">
        <v>1554</v>
      </c>
      <c r="E231" s="308" t="s">
        <v>1765</v>
      </c>
      <c r="F231" s="308" t="s">
        <v>1555</v>
      </c>
      <c r="G231" s="310" t="s">
        <v>1464</v>
      </c>
      <c r="H231" s="314">
        <v>4579.8900000000003</v>
      </c>
      <c r="I231" s="308" t="s">
        <v>57</v>
      </c>
      <c r="J231" s="339">
        <v>48913.225200000001</v>
      </c>
    </row>
    <row r="232" spans="1:10" ht="75">
      <c r="A232" s="308">
        <v>28</v>
      </c>
      <c r="B232" s="326" t="s">
        <v>1543</v>
      </c>
      <c r="C232" s="434">
        <v>104.6</v>
      </c>
      <c r="D232" s="310" t="s">
        <v>1544</v>
      </c>
      <c r="E232" s="308" t="s">
        <v>1729</v>
      </c>
      <c r="F232" s="308" t="s">
        <v>1546</v>
      </c>
      <c r="G232" s="310" t="s">
        <v>1464</v>
      </c>
      <c r="H232" s="314">
        <v>109.9</v>
      </c>
      <c r="I232" s="308" t="s">
        <v>57</v>
      </c>
      <c r="J232" s="339">
        <v>11495.54</v>
      </c>
    </row>
    <row r="233" spans="1:10" ht="75">
      <c r="A233" s="308">
        <v>29</v>
      </c>
      <c r="B233" s="326" t="s">
        <v>1547</v>
      </c>
      <c r="C233" s="434">
        <v>153</v>
      </c>
      <c r="D233" s="310" t="s">
        <v>1548</v>
      </c>
      <c r="E233" s="308" t="s">
        <v>1729</v>
      </c>
      <c r="F233" s="308" t="s">
        <v>1549</v>
      </c>
      <c r="G233" s="310" t="s">
        <v>1464</v>
      </c>
      <c r="H233" s="314">
        <v>195.91</v>
      </c>
      <c r="I233" s="308" t="s">
        <v>57</v>
      </c>
      <c r="J233" s="339">
        <v>29974.23</v>
      </c>
    </row>
    <row r="234" spans="1:10" ht="75">
      <c r="A234" s="308">
        <v>30</v>
      </c>
      <c r="B234" s="326" t="s">
        <v>1550</v>
      </c>
      <c r="C234" s="434">
        <v>201.9</v>
      </c>
      <c r="D234" s="310" t="s">
        <v>1551</v>
      </c>
      <c r="E234" s="308" t="s">
        <v>1729</v>
      </c>
      <c r="F234" s="308" t="s">
        <v>1552</v>
      </c>
      <c r="G234" s="310" t="s">
        <v>1464</v>
      </c>
      <c r="H234" s="314">
        <v>70.47</v>
      </c>
      <c r="I234" s="308" t="s">
        <v>57</v>
      </c>
      <c r="J234" s="339">
        <v>14227.893</v>
      </c>
    </row>
    <row r="235" spans="1:10" ht="93.75">
      <c r="A235" s="308">
        <v>31</v>
      </c>
      <c r="B235" s="326" t="s">
        <v>1664</v>
      </c>
      <c r="C235" s="434">
        <v>7.3</v>
      </c>
      <c r="D235" s="310" t="s">
        <v>1665</v>
      </c>
      <c r="E235" s="308" t="s">
        <v>1558</v>
      </c>
      <c r="F235" s="308" t="s">
        <v>1666</v>
      </c>
      <c r="G235" s="310" t="s">
        <v>1464</v>
      </c>
      <c r="H235" s="314">
        <v>1344</v>
      </c>
      <c r="I235" s="308" t="s">
        <v>12</v>
      </c>
      <c r="J235" s="339">
        <v>9811.1999999999989</v>
      </c>
    </row>
    <row r="236" spans="1:10" ht="56.25">
      <c r="A236" s="308">
        <v>32</v>
      </c>
      <c r="B236" s="326" t="s">
        <v>1556</v>
      </c>
      <c r="C236" s="434">
        <v>25</v>
      </c>
      <c r="D236" s="310" t="s">
        <v>1730</v>
      </c>
      <c r="E236" s="308" t="s">
        <v>1558</v>
      </c>
      <c r="F236" s="308" t="s">
        <v>1559</v>
      </c>
      <c r="G236" s="310" t="s">
        <v>1464</v>
      </c>
      <c r="H236" s="314">
        <v>85</v>
      </c>
      <c r="I236" s="308" t="s">
        <v>12</v>
      </c>
      <c r="J236" s="339">
        <v>2125</v>
      </c>
    </row>
    <row r="237" spans="1:10" ht="56.25">
      <c r="A237" s="308">
        <v>33</v>
      </c>
      <c r="B237" s="326" t="s">
        <v>1560</v>
      </c>
      <c r="C237" s="434">
        <v>15</v>
      </c>
      <c r="D237" s="348" t="s">
        <v>1731</v>
      </c>
      <c r="E237" s="308" t="s">
        <v>1558</v>
      </c>
      <c r="F237" s="308" t="s">
        <v>1562</v>
      </c>
      <c r="G237" s="310" t="s">
        <v>1464</v>
      </c>
      <c r="H237" s="314">
        <v>89</v>
      </c>
      <c r="I237" s="308" t="s">
        <v>12</v>
      </c>
      <c r="J237" s="339">
        <v>1335</v>
      </c>
    </row>
    <row r="238" spans="1:10" ht="150">
      <c r="A238" s="308">
        <v>34</v>
      </c>
      <c r="B238" s="326" t="s">
        <v>1563</v>
      </c>
      <c r="C238" s="434">
        <v>15</v>
      </c>
      <c r="D238" s="310" t="s">
        <v>1564</v>
      </c>
      <c r="E238" s="308" t="s">
        <v>1558</v>
      </c>
      <c r="F238" s="308" t="s">
        <v>1565</v>
      </c>
      <c r="G238" s="310" t="s">
        <v>1464</v>
      </c>
      <c r="H238" s="314">
        <v>580</v>
      </c>
      <c r="I238" s="308" t="s">
        <v>0</v>
      </c>
      <c r="J238" s="339">
        <v>8700</v>
      </c>
    </row>
    <row r="239" spans="1:10" ht="75">
      <c r="A239" s="308">
        <v>35</v>
      </c>
      <c r="B239" s="326" t="s">
        <v>1566</v>
      </c>
      <c r="C239" s="434">
        <v>2</v>
      </c>
      <c r="D239" s="310" t="s">
        <v>1567</v>
      </c>
      <c r="E239" s="308" t="s">
        <v>1558</v>
      </c>
      <c r="F239" s="308" t="s">
        <v>1568</v>
      </c>
      <c r="G239" s="310" t="s">
        <v>1464</v>
      </c>
      <c r="H239" s="314">
        <v>469</v>
      </c>
      <c r="I239" s="308" t="s">
        <v>0</v>
      </c>
      <c r="J239" s="339">
        <v>938</v>
      </c>
    </row>
    <row r="240" spans="1:10" ht="37.5">
      <c r="A240" s="308">
        <v>36</v>
      </c>
      <c r="B240" s="326" t="s">
        <v>1569</v>
      </c>
      <c r="C240" s="434">
        <v>2</v>
      </c>
      <c r="D240" s="310" t="s">
        <v>1570</v>
      </c>
      <c r="E240" s="308" t="s">
        <v>1558</v>
      </c>
      <c r="F240" s="308" t="s">
        <v>1571</v>
      </c>
      <c r="G240" s="310" t="s">
        <v>1464</v>
      </c>
      <c r="H240" s="314">
        <v>437</v>
      </c>
      <c r="I240" s="308" t="s">
        <v>0</v>
      </c>
      <c r="J240" s="339">
        <v>874</v>
      </c>
    </row>
    <row r="241" spans="1:10" ht="56.25">
      <c r="A241" s="308">
        <v>37</v>
      </c>
      <c r="B241" s="326" t="s">
        <v>1572</v>
      </c>
      <c r="C241" s="434">
        <v>4</v>
      </c>
      <c r="D241" s="310" t="s">
        <v>1573</v>
      </c>
      <c r="E241" s="308" t="s">
        <v>1558</v>
      </c>
      <c r="F241" s="308" t="s">
        <v>1574</v>
      </c>
      <c r="G241" s="310" t="s">
        <v>1464</v>
      </c>
      <c r="H241" s="314">
        <v>116</v>
      </c>
      <c r="I241" s="308" t="s">
        <v>0</v>
      </c>
      <c r="J241" s="339">
        <v>464</v>
      </c>
    </row>
    <row r="242" spans="1:10" ht="75">
      <c r="A242" s="308">
        <v>38</v>
      </c>
      <c r="B242" s="326" t="s">
        <v>1575</v>
      </c>
      <c r="C242" s="434">
        <v>4</v>
      </c>
      <c r="D242" s="310" t="s">
        <v>1576</v>
      </c>
      <c r="E242" s="308" t="s">
        <v>1558</v>
      </c>
      <c r="F242" s="308" t="s">
        <v>1577</v>
      </c>
      <c r="G242" s="310" t="s">
        <v>1464</v>
      </c>
      <c r="H242" s="314">
        <v>868</v>
      </c>
      <c r="I242" s="308" t="s">
        <v>0</v>
      </c>
      <c r="J242" s="339">
        <v>3472</v>
      </c>
    </row>
    <row r="243" spans="1:10" ht="56.25">
      <c r="A243" s="308">
        <v>39</v>
      </c>
      <c r="B243" s="341" t="s">
        <v>1578</v>
      </c>
      <c r="C243" s="434">
        <v>90</v>
      </c>
      <c r="D243" s="310" t="s">
        <v>1579</v>
      </c>
      <c r="E243" s="308" t="s">
        <v>1558</v>
      </c>
      <c r="F243" s="308" t="s">
        <v>1580</v>
      </c>
      <c r="G243" s="310" t="s">
        <v>1464</v>
      </c>
      <c r="H243" s="314">
        <v>48</v>
      </c>
      <c r="I243" s="308" t="s">
        <v>12</v>
      </c>
      <c r="J243" s="339">
        <v>4320</v>
      </c>
    </row>
    <row r="244" spans="1:10" ht="56.25">
      <c r="A244" s="308">
        <v>40</v>
      </c>
      <c r="B244" s="341" t="s">
        <v>1581</v>
      </c>
      <c r="C244" s="434">
        <v>30</v>
      </c>
      <c r="D244" s="348" t="s">
        <v>1582</v>
      </c>
      <c r="E244" s="308" t="s">
        <v>1558</v>
      </c>
      <c r="F244" s="308" t="s">
        <v>1583</v>
      </c>
      <c r="G244" s="310" t="s">
        <v>1464</v>
      </c>
      <c r="H244" s="314">
        <v>95</v>
      </c>
      <c r="I244" s="308" t="s">
        <v>12</v>
      </c>
      <c r="J244" s="339">
        <v>2850</v>
      </c>
    </row>
    <row r="245" spans="1:10" ht="112.5">
      <c r="A245" s="308">
        <v>41</v>
      </c>
      <c r="B245" s="341" t="s">
        <v>1584</v>
      </c>
      <c r="C245" s="434">
        <v>1</v>
      </c>
      <c r="D245" s="348" t="s">
        <v>1585</v>
      </c>
      <c r="E245" s="308" t="s">
        <v>1558</v>
      </c>
      <c r="F245" s="308" t="s">
        <v>1586</v>
      </c>
      <c r="G245" s="310" t="s">
        <v>1464</v>
      </c>
      <c r="H245" s="314">
        <v>5038</v>
      </c>
      <c r="I245" s="308" t="s">
        <v>0</v>
      </c>
      <c r="J245" s="339">
        <v>5038</v>
      </c>
    </row>
    <row r="246" spans="1:10" ht="131.25">
      <c r="A246" s="308">
        <v>42</v>
      </c>
      <c r="B246" s="326" t="s">
        <v>1587</v>
      </c>
      <c r="C246" s="434">
        <v>1</v>
      </c>
      <c r="D246" s="310" t="s">
        <v>1588</v>
      </c>
      <c r="E246" s="308" t="s">
        <v>1558</v>
      </c>
      <c r="F246" s="308" t="s">
        <v>1589</v>
      </c>
      <c r="G246" s="310" t="s">
        <v>1464</v>
      </c>
      <c r="H246" s="314">
        <v>4891</v>
      </c>
      <c r="I246" s="308" t="s">
        <v>0</v>
      </c>
      <c r="J246" s="339">
        <v>4891</v>
      </c>
    </row>
    <row r="247" spans="1:10" ht="37.5">
      <c r="A247" s="308">
        <v>43</v>
      </c>
      <c r="B247" s="326" t="s">
        <v>1590</v>
      </c>
      <c r="C247" s="434">
        <v>15</v>
      </c>
      <c r="D247" s="310" t="s">
        <v>1591</v>
      </c>
      <c r="E247" s="308" t="s">
        <v>1526</v>
      </c>
      <c r="F247" s="308" t="s">
        <v>1592</v>
      </c>
      <c r="G247" s="310" t="s">
        <v>1464</v>
      </c>
      <c r="H247" s="314">
        <v>140</v>
      </c>
      <c r="I247" s="308" t="s">
        <v>12</v>
      </c>
      <c r="J247" s="339">
        <v>2100</v>
      </c>
    </row>
    <row r="248" spans="1:10" ht="75">
      <c r="A248" s="308">
        <v>44</v>
      </c>
      <c r="B248" s="326" t="s">
        <v>1593</v>
      </c>
      <c r="C248" s="434">
        <v>2</v>
      </c>
      <c r="D248" s="310" t="s">
        <v>1594</v>
      </c>
      <c r="E248" s="308" t="s">
        <v>1601</v>
      </c>
      <c r="F248" s="308" t="s">
        <v>1595</v>
      </c>
      <c r="G248" s="310" t="s">
        <v>1464</v>
      </c>
      <c r="H248" s="314">
        <v>2215</v>
      </c>
      <c r="I248" s="308" t="s">
        <v>0</v>
      </c>
      <c r="J248" s="339">
        <v>4430</v>
      </c>
    </row>
    <row r="249" spans="1:10" ht="75">
      <c r="A249" s="308">
        <v>45</v>
      </c>
      <c r="B249" s="326" t="s">
        <v>1596</v>
      </c>
      <c r="C249" s="434">
        <v>15.799999999999999</v>
      </c>
      <c r="D249" s="310" t="s">
        <v>1597</v>
      </c>
      <c r="E249" s="308" t="s">
        <v>1626</v>
      </c>
      <c r="F249" s="308" t="s">
        <v>1598</v>
      </c>
      <c r="G249" s="310" t="s">
        <v>1464</v>
      </c>
      <c r="H249" s="314">
        <v>760</v>
      </c>
      <c r="I249" s="308" t="s">
        <v>57</v>
      </c>
      <c r="J249" s="339">
        <v>12008</v>
      </c>
    </row>
    <row r="250" spans="1:10" ht="75">
      <c r="A250" s="308">
        <v>46</v>
      </c>
      <c r="B250" s="341" t="s">
        <v>1599</v>
      </c>
      <c r="C250" s="434">
        <v>1</v>
      </c>
      <c r="D250" s="310" t="s">
        <v>1600</v>
      </c>
      <c r="E250" s="308" t="s">
        <v>1626</v>
      </c>
      <c r="F250" s="308" t="s">
        <v>1602</v>
      </c>
      <c r="G250" s="310" t="s">
        <v>1464</v>
      </c>
      <c r="H250" s="314">
        <v>2178</v>
      </c>
      <c r="I250" s="308" t="s">
        <v>0</v>
      </c>
      <c r="J250" s="339">
        <v>2178</v>
      </c>
    </row>
    <row r="251" spans="1:10" ht="56.25">
      <c r="A251" s="308">
        <v>47</v>
      </c>
      <c r="B251" s="341" t="s">
        <v>1603</v>
      </c>
      <c r="C251" s="434">
        <v>2</v>
      </c>
      <c r="D251" s="310" t="s">
        <v>1604</v>
      </c>
      <c r="E251" s="308" t="s">
        <v>1626</v>
      </c>
      <c r="F251" s="308" t="s">
        <v>1605</v>
      </c>
      <c r="G251" s="310" t="s">
        <v>1464</v>
      </c>
      <c r="H251" s="314">
        <v>269</v>
      </c>
      <c r="I251" s="308" t="s">
        <v>0</v>
      </c>
      <c r="J251" s="339">
        <v>538</v>
      </c>
    </row>
    <row r="252" spans="1:10" ht="56.25">
      <c r="A252" s="308">
        <v>48</v>
      </c>
      <c r="B252" s="341" t="s">
        <v>1606</v>
      </c>
      <c r="C252" s="434">
        <v>2</v>
      </c>
      <c r="D252" s="310" t="s">
        <v>1607</v>
      </c>
      <c r="E252" s="308" t="s">
        <v>1601</v>
      </c>
      <c r="F252" s="308" t="s">
        <v>1608</v>
      </c>
      <c r="G252" s="310" t="s">
        <v>1464</v>
      </c>
      <c r="H252" s="314">
        <v>84</v>
      </c>
      <c r="I252" s="308" t="s">
        <v>0</v>
      </c>
      <c r="J252" s="339">
        <v>168</v>
      </c>
    </row>
    <row r="253" spans="1:10" ht="56.25">
      <c r="A253" s="308">
        <v>49</v>
      </c>
      <c r="B253" s="341" t="s">
        <v>1609</v>
      </c>
      <c r="C253" s="434">
        <v>1</v>
      </c>
      <c r="D253" s="310" t="s">
        <v>1610</v>
      </c>
      <c r="E253" s="308" t="s">
        <v>1626</v>
      </c>
      <c r="F253" s="308" t="s">
        <v>1611</v>
      </c>
      <c r="G253" s="310" t="s">
        <v>1464</v>
      </c>
      <c r="H253" s="314">
        <v>81</v>
      </c>
      <c r="I253" s="308" t="s">
        <v>0</v>
      </c>
      <c r="J253" s="339">
        <v>81</v>
      </c>
    </row>
    <row r="254" spans="1:10" ht="56.25">
      <c r="A254" s="308">
        <v>50</v>
      </c>
      <c r="B254" s="341" t="s">
        <v>1612</v>
      </c>
      <c r="C254" s="434">
        <v>1</v>
      </c>
      <c r="D254" s="310" t="s">
        <v>1732</v>
      </c>
      <c r="E254" s="308" t="s">
        <v>1626</v>
      </c>
      <c r="F254" s="308" t="s">
        <v>1614</v>
      </c>
      <c r="G254" s="310" t="s">
        <v>1464</v>
      </c>
      <c r="H254" s="314">
        <v>749</v>
      </c>
      <c r="I254" s="308" t="s">
        <v>0</v>
      </c>
      <c r="J254" s="339">
        <v>749</v>
      </c>
    </row>
    <row r="255" spans="1:10" ht="56.25">
      <c r="A255" s="308">
        <v>51</v>
      </c>
      <c r="B255" s="341" t="s">
        <v>1615</v>
      </c>
      <c r="C255" s="434">
        <v>6</v>
      </c>
      <c r="D255" s="310" t="s">
        <v>1616</v>
      </c>
      <c r="E255" s="308" t="s">
        <v>1601</v>
      </c>
      <c r="F255" s="308" t="s">
        <v>1617</v>
      </c>
      <c r="G255" s="310" t="s">
        <v>1464</v>
      </c>
      <c r="H255" s="314">
        <v>422</v>
      </c>
      <c r="I255" s="308" t="s">
        <v>12</v>
      </c>
      <c r="J255" s="339">
        <v>2532</v>
      </c>
    </row>
    <row r="256" spans="1:10" ht="37.5">
      <c r="A256" s="308">
        <v>52</v>
      </c>
      <c r="B256" s="341" t="s">
        <v>1618</v>
      </c>
      <c r="C256" s="434">
        <v>1</v>
      </c>
      <c r="D256" s="310" t="s">
        <v>1619</v>
      </c>
      <c r="E256" s="308" t="s">
        <v>1626</v>
      </c>
      <c r="F256" s="308" t="s">
        <v>1620</v>
      </c>
      <c r="G256" s="310" t="s">
        <v>1464</v>
      </c>
      <c r="H256" s="314">
        <v>23</v>
      </c>
      <c r="I256" s="308" t="s">
        <v>0</v>
      </c>
      <c r="J256" s="339">
        <v>23</v>
      </c>
    </row>
    <row r="257" spans="1:10" ht="56.25">
      <c r="A257" s="308">
        <v>53</v>
      </c>
      <c r="B257" s="341" t="s">
        <v>1621</v>
      </c>
      <c r="C257" s="434">
        <v>1</v>
      </c>
      <c r="D257" s="310" t="s">
        <v>1622</v>
      </c>
      <c r="E257" s="308" t="s">
        <v>1626</v>
      </c>
      <c r="F257" s="308" t="s">
        <v>1623</v>
      </c>
      <c r="G257" s="310" t="s">
        <v>1464</v>
      </c>
      <c r="H257" s="314">
        <v>2950</v>
      </c>
      <c r="I257" s="308" t="s">
        <v>0</v>
      </c>
      <c r="J257" s="339">
        <v>2950</v>
      </c>
    </row>
    <row r="258" spans="1:10" ht="37.5">
      <c r="A258" s="308">
        <v>54</v>
      </c>
      <c r="B258" s="341" t="s">
        <v>1733</v>
      </c>
      <c r="C258" s="434">
        <v>20</v>
      </c>
      <c r="D258" s="310" t="s">
        <v>1766</v>
      </c>
      <c r="E258" s="308" t="s">
        <v>1626</v>
      </c>
      <c r="F258" s="308" t="s">
        <v>1735</v>
      </c>
      <c r="G258" s="310" t="s">
        <v>1464</v>
      </c>
      <c r="H258" s="314">
        <v>239</v>
      </c>
      <c r="I258" s="308" t="s">
        <v>12</v>
      </c>
      <c r="J258" s="339">
        <v>4780</v>
      </c>
    </row>
    <row r="259" spans="1:10" ht="37.5">
      <c r="A259" s="308">
        <v>55</v>
      </c>
      <c r="B259" s="341" t="s">
        <v>1624</v>
      </c>
      <c r="C259" s="434">
        <v>100</v>
      </c>
      <c r="D259" s="310" t="s">
        <v>1767</v>
      </c>
      <c r="E259" s="308" t="s">
        <v>1626</v>
      </c>
      <c r="F259" s="308" t="s">
        <v>1627</v>
      </c>
      <c r="G259" s="310" t="s">
        <v>1464</v>
      </c>
      <c r="H259" s="314">
        <v>313</v>
      </c>
      <c r="I259" s="308" t="s">
        <v>12</v>
      </c>
      <c r="J259" s="339">
        <v>31300</v>
      </c>
    </row>
    <row r="260" spans="1:10" ht="37.5">
      <c r="A260" s="308">
        <v>56</v>
      </c>
      <c r="B260" s="341" t="s">
        <v>1628</v>
      </c>
      <c r="C260" s="434">
        <v>100</v>
      </c>
      <c r="D260" s="310" t="s">
        <v>1768</v>
      </c>
      <c r="E260" s="308" t="s">
        <v>1626</v>
      </c>
      <c r="F260" s="308" t="s">
        <v>1630</v>
      </c>
      <c r="G260" s="310" t="s">
        <v>1464</v>
      </c>
      <c r="H260" s="314">
        <v>410</v>
      </c>
      <c r="I260" s="308" t="s">
        <v>12</v>
      </c>
      <c r="J260" s="339">
        <v>41000</v>
      </c>
    </row>
    <row r="261" spans="1:10" ht="56.25">
      <c r="A261" s="308">
        <v>57</v>
      </c>
      <c r="B261" s="341" t="s">
        <v>1631</v>
      </c>
      <c r="C261" s="434">
        <v>18</v>
      </c>
      <c r="D261" s="310" t="s">
        <v>1632</v>
      </c>
      <c r="E261" s="308" t="s">
        <v>1626</v>
      </c>
      <c r="F261" s="308" t="s">
        <v>1633</v>
      </c>
      <c r="G261" s="310" t="s">
        <v>1464</v>
      </c>
      <c r="H261" s="314">
        <v>230</v>
      </c>
      <c r="I261" s="308" t="s">
        <v>0</v>
      </c>
      <c r="J261" s="339">
        <v>4140</v>
      </c>
    </row>
    <row r="262" spans="1:10" ht="56.25">
      <c r="A262" s="308">
        <v>58</v>
      </c>
      <c r="B262" s="341" t="s">
        <v>1634</v>
      </c>
      <c r="C262" s="434">
        <v>1</v>
      </c>
      <c r="D262" s="310" t="s">
        <v>1635</v>
      </c>
      <c r="E262" s="308" t="s">
        <v>1626</v>
      </c>
      <c r="F262" s="308" t="s">
        <v>1636</v>
      </c>
      <c r="G262" s="310" t="s">
        <v>1464</v>
      </c>
      <c r="H262" s="314">
        <v>331</v>
      </c>
      <c r="I262" s="308" t="s">
        <v>0</v>
      </c>
      <c r="J262" s="339">
        <v>331</v>
      </c>
    </row>
    <row r="263" spans="1:10" ht="56.25">
      <c r="A263" s="308">
        <v>59</v>
      </c>
      <c r="B263" s="341" t="s">
        <v>1637</v>
      </c>
      <c r="C263" s="434">
        <v>2</v>
      </c>
      <c r="D263" s="310" t="s">
        <v>1638</v>
      </c>
      <c r="E263" s="308" t="s">
        <v>1626</v>
      </c>
      <c r="F263" s="308" t="s">
        <v>1639</v>
      </c>
      <c r="G263" s="310" t="s">
        <v>1464</v>
      </c>
      <c r="H263" s="314">
        <v>466</v>
      </c>
      <c r="I263" s="308" t="s">
        <v>0</v>
      </c>
      <c r="J263" s="339">
        <v>932</v>
      </c>
    </row>
    <row r="264" spans="1:10" ht="56.25">
      <c r="A264" s="308">
        <v>60</v>
      </c>
      <c r="B264" s="341" t="s">
        <v>1640</v>
      </c>
      <c r="C264" s="434">
        <v>3</v>
      </c>
      <c r="D264" s="310" t="s">
        <v>1641</v>
      </c>
      <c r="E264" s="308" t="s">
        <v>1648</v>
      </c>
      <c r="F264" s="308" t="s">
        <v>1642</v>
      </c>
      <c r="G264" s="310" t="s">
        <v>1464</v>
      </c>
      <c r="H264" s="314">
        <v>271</v>
      </c>
      <c r="I264" s="308" t="s">
        <v>0</v>
      </c>
      <c r="J264" s="339">
        <v>813</v>
      </c>
    </row>
    <row r="265" spans="1:10" ht="75">
      <c r="A265" s="308">
        <v>61</v>
      </c>
      <c r="B265" s="341" t="s">
        <v>1643</v>
      </c>
      <c r="C265" s="434">
        <v>500</v>
      </c>
      <c r="D265" s="310" t="s">
        <v>1644</v>
      </c>
      <c r="E265" s="308" t="s">
        <v>1648</v>
      </c>
      <c r="F265" s="308" t="s">
        <v>1645</v>
      </c>
      <c r="G265" s="310" t="s">
        <v>1464</v>
      </c>
      <c r="H265" s="314">
        <v>10</v>
      </c>
      <c r="I265" s="308" t="s">
        <v>402</v>
      </c>
      <c r="J265" s="339">
        <v>5000</v>
      </c>
    </row>
    <row r="266" spans="1:10" ht="75">
      <c r="A266" s="308">
        <v>62</v>
      </c>
      <c r="B266" s="341" t="s">
        <v>1770</v>
      </c>
      <c r="C266" s="434">
        <v>1</v>
      </c>
      <c r="D266" s="310" t="s">
        <v>1647</v>
      </c>
      <c r="E266" s="308" t="s">
        <v>1648</v>
      </c>
      <c r="F266" s="308" t="s">
        <v>1769</v>
      </c>
      <c r="G266" s="310" t="s">
        <v>1464</v>
      </c>
      <c r="H266" s="314">
        <v>4200</v>
      </c>
      <c r="I266" s="308" t="s">
        <v>0</v>
      </c>
      <c r="J266" s="339">
        <v>4200</v>
      </c>
    </row>
    <row r="267" spans="1:10" ht="75">
      <c r="A267" s="308">
        <v>63</v>
      </c>
      <c r="B267" s="341" t="s">
        <v>1650</v>
      </c>
      <c r="C267" s="434">
        <v>1</v>
      </c>
      <c r="D267" s="310" t="s">
        <v>1651</v>
      </c>
      <c r="E267" s="308" t="s">
        <v>1692</v>
      </c>
      <c r="F267" s="308" t="s">
        <v>1652</v>
      </c>
      <c r="G267" s="310" t="s">
        <v>1464</v>
      </c>
      <c r="H267" s="314">
        <v>3850</v>
      </c>
      <c r="I267" s="308" t="s">
        <v>0</v>
      </c>
      <c r="J267" s="339">
        <v>3850</v>
      </c>
    </row>
    <row r="268" spans="1:10" ht="56.25">
      <c r="A268" s="308">
        <v>64</v>
      </c>
      <c r="B268" s="341" t="s">
        <v>1653</v>
      </c>
      <c r="C268" s="434">
        <v>2</v>
      </c>
      <c r="D268" s="310" t="s">
        <v>1654</v>
      </c>
      <c r="E268" s="308" t="s">
        <v>1692</v>
      </c>
      <c r="F268" s="308" t="s">
        <v>1655</v>
      </c>
      <c r="G268" s="310" t="s">
        <v>1464</v>
      </c>
      <c r="H268" s="314">
        <v>1150</v>
      </c>
      <c r="I268" s="308" t="s">
        <v>0</v>
      </c>
      <c r="J268" s="339">
        <v>2300</v>
      </c>
    </row>
    <row r="269" spans="1:10" ht="56.25">
      <c r="A269" s="308">
        <v>65</v>
      </c>
      <c r="B269" s="326" t="s">
        <v>1690</v>
      </c>
      <c r="C269" s="434">
        <v>150</v>
      </c>
      <c r="D269" s="310" t="s">
        <v>1738</v>
      </c>
      <c r="E269" s="308" t="s">
        <v>1692</v>
      </c>
      <c r="F269" s="308" t="s">
        <v>1693</v>
      </c>
      <c r="G269" s="310" t="s">
        <v>1464</v>
      </c>
      <c r="H269" s="314">
        <v>1433.9</v>
      </c>
      <c r="I269" s="308" t="s">
        <v>0</v>
      </c>
      <c r="J269" s="339">
        <v>215085</v>
      </c>
    </row>
    <row r="270" spans="1:10" ht="93.75">
      <c r="A270" s="308">
        <v>66</v>
      </c>
      <c r="B270" s="326" t="s">
        <v>1739</v>
      </c>
      <c r="C270" s="434">
        <v>76</v>
      </c>
      <c r="D270" s="310" t="s">
        <v>1740</v>
      </c>
      <c r="E270" s="308" t="s">
        <v>1699</v>
      </c>
      <c r="F270" s="308" t="s">
        <v>1741</v>
      </c>
      <c r="G270" s="310" t="s">
        <v>1464</v>
      </c>
      <c r="H270" s="314">
        <v>1293.04</v>
      </c>
      <c r="I270" s="308" t="s">
        <v>0</v>
      </c>
      <c r="J270" s="339">
        <v>98271.039999999994</v>
      </c>
    </row>
    <row r="271" spans="1:10" ht="56.25">
      <c r="A271" s="308">
        <v>67</v>
      </c>
      <c r="B271" s="326" t="s">
        <v>1694</v>
      </c>
      <c r="C271" s="434">
        <v>275</v>
      </c>
      <c r="D271" s="310" t="s">
        <v>1695</v>
      </c>
      <c r="E271" s="308" t="s">
        <v>1699</v>
      </c>
      <c r="F271" s="308" t="s">
        <v>1696</v>
      </c>
      <c r="G271" s="310" t="s">
        <v>1464</v>
      </c>
      <c r="H271" s="314">
        <v>260.05</v>
      </c>
      <c r="I271" s="308" t="s">
        <v>6</v>
      </c>
      <c r="J271" s="339">
        <v>71513.75</v>
      </c>
    </row>
    <row r="272" spans="1:10" ht="75">
      <c r="A272" s="308">
        <v>68</v>
      </c>
      <c r="B272" s="326" t="s">
        <v>1697</v>
      </c>
      <c r="C272" s="434">
        <v>1.35</v>
      </c>
      <c r="D272" s="310" t="s">
        <v>1742</v>
      </c>
      <c r="E272" s="308" t="s">
        <v>1673</v>
      </c>
      <c r="F272" s="308" t="s">
        <v>1700</v>
      </c>
      <c r="G272" s="310" t="s">
        <v>1464</v>
      </c>
      <c r="H272" s="314">
        <v>4542.3</v>
      </c>
      <c r="I272" s="308" t="s">
        <v>335</v>
      </c>
      <c r="J272" s="339">
        <v>6132.1050000000005</v>
      </c>
    </row>
    <row r="273" spans="1:10" ht="56.25">
      <c r="A273" s="308">
        <v>69</v>
      </c>
      <c r="B273" s="326" t="s">
        <v>1743</v>
      </c>
      <c r="C273" s="434">
        <v>2.21</v>
      </c>
      <c r="D273" s="310" t="s">
        <v>1771</v>
      </c>
      <c r="E273" s="308" t="s">
        <v>1673</v>
      </c>
      <c r="F273" s="308" t="s">
        <v>1745</v>
      </c>
      <c r="G273" s="310" t="s">
        <v>1464</v>
      </c>
      <c r="H273" s="314">
        <v>1930.48</v>
      </c>
      <c r="I273" s="308" t="s">
        <v>335</v>
      </c>
      <c r="J273" s="339">
        <v>4266.3608000000004</v>
      </c>
    </row>
    <row r="274" spans="1:10" ht="37.5">
      <c r="A274" s="308">
        <v>70</v>
      </c>
      <c r="B274" s="341" t="s">
        <v>1670</v>
      </c>
      <c r="C274" s="434">
        <v>1</v>
      </c>
      <c r="D274" s="310" t="s">
        <v>1671</v>
      </c>
      <c r="E274" s="308" t="s">
        <v>1673</v>
      </c>
      <c r="F274" s="308" t="s">
        <v>1671</v>
      </c>
      <c r="G274" s="310" t="s">
        <v>1464</v>
      </c>
      <c r="H274" s="314">
        <v>5000</v>
      </c>
      <c r="I274" s="308" t="s">
        <v>0</v>
      </c>
      <c r="J274" s="339">
        <v>5000</v>
      </c>
    </row>
    <row r="275" spans="1:10" ht="75">
      <c r="A275" s="308">
        <v>71</v>
      </c>
      <c r="B275" s="341" t="s">
        <v>1672</v>
      </c>
      <c r="C275" s="434">
        <v>90</v>
      </c>
      <c r="D275" s="310" t="s">
        <v>1746</v>
      </c>
      <c r="E275" s="308" t="s">
        <v>1673</v>
      </c>
      <c r="F275" s="308" t="s">
        <v>262</v>
      </c>
      <c r="G275" s="310" t="s">
        <v>1464</v>
      </c>
      <c r="H275" s="314">
        <v>336</v>
      </c>
      <c r="I275" s="308" t="s">
        <v>6</v>
      </c>
      <c r="J275" s="339">
        <v>30240</v>
      </c>
    </row>
    <row r="276" spans="1:10" ht="75">
      <c r="A276" s="308">
        <v>72</v>
      </c>
      <c r="B276" s="341" t="s">
        <v>1674</v>
      </c>
      <c r="C276" s="434">
        <v>30</v>
      </c>
      <c r="D276" s="310" t="s">
        <v>1747</v>
      </c>
      <c r="E276" s="308" t="s">
        <v>1673</v>
      </c>
      <c r="F276" s="308" t="s">
        <v>264</v>
      </c>
      <c r="G276" s="310" t="s">
        <v>1464</v>
      </c>
      <c r="H276" s="314">
        <v>369</v>
      </c>
      <c r="I276" s="308" t="s">
        <v>6</v>
      </c>
      <c r="J276" s="339">
        <v>11070</v>
      </c>
    </row>
    <row r="277" spans="1:10" ht="75">
      <c r="A277" s="308">
        <v>73</v>
      </c>
      <c r="B277" s="341" t="s">
        <v>1748</v>
      </c>
      <c r="C277" s="434">
        <v>30</v>
      </c>
      <c r="D277" s="310" t="s">
        <v>1749</v>
      </c>
      <c r="E277" s="308" t="s">
        <v>1673</v>
      </c>
      <c r="F277" s="308" t="s">
        <v>1750</v>
      </c>
      <c r="G277" s="310" t="s">
        <v>1464</v>
      </c>
      <c r="H277" s="314">
        <v>394</v>
      </c>
      <c r="I277" s="308" t="s">
        <v>6</v>
      </c>
      <c r="J277" s="339">
        <v>11820</v>
      </c>
    </row>
    <row r="278" spans="1:10" ht="56.25">
      <c r="A278" s="308">
        <v>74</v>
      </c>
      <c r="B278" s="341" t="s">
        <v>1677</v>
      </c>
      <c r="C278" s="434">
        <v>30</v>
      </c>
      <c r="D278" s="310" t="s">
        <v>1751</v>
      </c>
      <c r="E278" s="308" t="s">
        <v>1673</v>
      </c>
      <c r="F278" s="308" t="s">
        <v>1678</v>
      </c>
      <c r="G278" s="310" t="s">
        <v>1464</v>
      </c>
      <c r="H278" s="314">
        <v>844</v>
      </c>
      <c r="I278" s="308" t="s">
        <v>6</v>
      </c>
      <c r="J278" s="339">
        <v>25320</v>
      </c>
    </row>
    <row r="279" spans="1:10" ht="75">
      <c r="A279" s="308">
        <v>75</v>
      </c>
      <c r="B279" s="341" t="s">
        <v>1679</v>
      </c>
      <c r="C279" s="434">
        <v>1</v>
      </c>
      <c r="D279" s="310" t="s">
        <v>1752</v>
      </c>
      <c r="E279" s="308" t="s">
        <v>1673</v>
      </c>
      <c r="F279" s="308" t="s">
        <v>1680</v>
      </c>
      <c r="G279" s="310" t="s">
        <v>1464</v>
      </c>
      <c r="H279" s="314">
        <v>34237</v>
      </c>
      <c r="I279" s="308" t="s">
        <v>0</v>
      </c>
      <c r="J279" s="339">
        <v>34237</v>
      </c>
    </row>
    <row r="280" spans="1:10" ht="37.5">
      <c r="A280" s="308">
        <v>76</v>
      </c>
      <c r="B280" s="341" t="s">
        <v>1681</v>
      </c>
      <c r="C280" s="434">
        <v>200</v>
      </c>
      <c r="D280" s="310" t="s">
        <v>1753</v>
      </c>
      <c r="E280" s="308" t="s">
        <v>1673</v>
      </c>
      <c r="F280" s="308" t="s">
        <v>1682</v>
      </c>
      <c r="G280" s="310" t="s">
        <v>1464</v>
      </c>
      <c r="H280" s="314">
        <v>190</v>
      </c>
      <c r="I280" s="308" t="s">
        <v>0</v>
      </c>
      <c r="J280" s="339">
        <v>38000</v>
      </c>
    </row>
    <row r="281" spans="1:10" ht="37.5">
      <c r="A281" s="308">
        <v>77</v>
      </c>
      <c r="B281" s="341" t="s">
        <v>1683</v>
      </c>
      <c r="C281" s="434">
        <v>1</v>
      </c>
      <c r="D281" s="310" t="s">
        <v>1754</v>
      </c>
      <c r="E281" s="308" t="s">
        <v>1673</v>
      </c>
      <c r="F281" s="308" t="s">
        <v>1684</v>
      </c>
      <c r="G281" s="310" t="s">
        <v>1464</v>
      </c>
      <c r="H281" s="314">
        <v>1040</v>
      </c>
      <c r="I281" s="308" t="s">
        <v>0</v>
      </c>
      <c r="J281" s="339">
        <v>1040</v>
      </c>
    </row>
    <row r="282" spans="1:10" ht="37.5">
      <c r="A282" s="308">
        <v>78</v>
      </c>
      <c r="B282" s="341" t="s">
        <v>1685</v>
      </c>
      <c r="C282" s="434">
        <v>1</v>
      </c>
      <c r="D282" s="310" t="s">
        <v>1755</v>
      </c>
      <c r="E282" s="308" t="s">
        <v>1673</v>
      </c>
      <c r="F282" s="308" t="s">
        <v>1687</v>
      </c>
      <c r="G282" s="310" t="s">
        <v>1464</v>
      </c>
      <c r="H282" s="314">
        <v>182</v>
      </c>
      <c r="I282" s="308" t="s">
        <v>0</v>
      </c>
      <c r="J282" s="339">
        <v>182</v>
      </c>
    </row>
    <row r="283" spans="1:10" ht="56.25">
      <c r="A283" s="308">
        <v>79</v>
      </c>
      <c r="B283" s="341" t="s">
        <v>1688</v>
      </c>
      <c r="C283" s="434">
        <v>145</v>
      </c>
      <c r="D283" s="310" t="s">
        <v>1756</v>
      </c>
      <c r="E283" s="308" t="s">
        <v>1673</v>
      </c>
      <c r="F283" s="308" t="s">
        <v>1757</v>
      </c>
      <c r="G283" s="310" t="s">
        <v>1464</v>
      </c>
      <c r="H283" s="314">
        <v>160</v>
      </c>
      <c r="I283" s="308" t="s">
        <v>345</v>
      </c>
      <c r="J283" s="339">
        <v>23200</v>
      </c>
    </row>
    <row r="284" spans="1:10" ht="37.5">
      <c r="A284" s="308">
        <v>80</v>
      </c>
      <c r="B284" s="326" t="s">
        <v>1701</v>
      </c>
      <c r="C284" s="434">
        <v>96.8</v>
      </c>
      <c r="D284" s="310" t="s">
        <v>421</v>
      </c>
      <c r="E284" s="308" t="s">
        <v>1758</v>
      </c>
      <c r="F284" s="308" t="s">
        <v>421</v>
      </c>
      <c r="G284" s="310" t="s">
        <v>1464</v>
      </c>
      <c r="H284" s="314">
        <v>40</v>
      </c>
      <c r="I284" s="308" t="s">
        <v>3</v>
      </c>
      <c r="J284" s="339">
        <v>3872</v>
      </c>
    </row>
    <row r="285" spans="1:10" ht="37.5">
      <c r="A285" s="308">
        <v>81</v>
      </c>
      <c r="B285" s="326" t="s">
        <v>1703</v>
      </c>
      <c r="C285" s="434">
        <v>107.5</v>
      </c>
      <c r="D285" s="310" t="s">
        <v>425</v>
      </c>
      <c r="E285" s="308" t="s">
        <v>1758</v>
      </c>
      <c r="F285" s="308" t="s">
        <v>425</v>
      </c>
      <c r="G285" s="310" t="s">
        <v>1464</v>
      </c>
      <c r="H285" s="314">
        <v>97.5</v>
      </c>
      <c r="I285" s="308" t="s">
        <v>3</v>
      </c>
      <c r="J285" s="339">
        <v>10481.25</v>
      </c>
    </row>
    <row r="286" spans="1:10" ht="37.5">
      <c r="A286" s="308">
        <v>82</v>
      </c>
      <c r="B286" s="326" t="s">
        <v>1704</v>
      </c>
      <c r="C286" s="434">
        <v>858.73</v>
      </c>
      <c r="D286" s="310" t="s">
        <v>1705</v>
      </c>
      <c r="E286" s="308" t="s">
        <v>1758</v>
      </c>
      <c r="F286" s="308" t="s">
        <v>1705</v>
      </c>
      <c r="G286" s="310" t="s">
        <v>1464</v>
      </c>
      <c r="H286" s="314">
        <v>30</v>
      </c>
      <c r="I286" s="308" t="s">
        <v>3</v>
      </c>
      <c r="J286" s="339">
        <v>25761.9</v>
      </c>
    </row>
    <row r="287" spans="1:10">
      <c r="A287" s="308"/>
      <c r="B287" s="435"/>
      <c r="C287" s="435"/>
      <c r="D287" s="349"/>
      <c r="E287" s="435"/>
      <c r="F287" s="435"/>
      <c r="G287" s="349"/>
      <c r="H287" s="759" t="s">
        <v>1985</v>
      </c>
      <c r="I287" s="760"/>
      <c r="J287" s="436">
        <v>3394908.9144000006</v>
      </c>
    </row>
    <row r="288" spans="1:10">
      <c r="H288" s="334" t="s">
        <v>1997</v>
      </c>
      <c r="J288" s="437">
        <v>8262927.5241599996</v>
      </c>
    </row>
  </sheetData>
  <mergeCells count="4">
    <mergeCell ref="B1:J1"/>
    <mergeCell ref="A2:J2"/>
    <mergeCell ref="G204:I204"/>
    <mergeCell ref="H287:I287"/>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dimension ref="A1:K281"/>
  <sheetViews>
    <sheetView view="pageBreakPreview" topLeftCell="A260" zoomScale="60" workbookViewId="0">
      <selection activeCell="D271" sqref="D271"/>
    </sheetView>
  </sheetViews>
  <sheetFormatPr defaultRowHeight="15"/>
  <cols>
    <col min="1" max="1" width="9.140625" style="438"/>
    <col min="2" max="2" width="16.140625" style="108" customWidth="1"/>
    <col min="3" max="3" width="11.85546875" style="108" customWidth="1"/>
    <col min="4" max="4" width="86.5703125" style="438" customWidth="1"/>
    <col min="5" max="5" width="20.85546875" style="108" customWidth="1"/>
    <col min="6" max="6" width="27" style="438" customWidth="1"/>
    <col min="7" max="7" width="23.5703125" style="108" customWidth="1"/>
    <col min="8" max="8" width="13.5703125" style="108" customWidth="1"/>
    <col min="9" max="9" width="13.7109375" style="108" customWidth="1"/>
    <col min="10" max="10" width="19.140625" style="108" customWidth="1"/>
    <col min="11" max="16384" width="9.140625" style="438"/>
  </cols>
  <sheetData>
    <row r="1" spans="1:10">
      <c r="B1" s="763" t="s">
        <v>1816</v>
      </c>
      <c r="C1" s="763"/>
      <c r="D1" s="763"/>
      <c r="E1" s="763"/>
      <c r="F1" s="763"/>
      <c r="G1" s="763"/>
      <c r="H1" s="763"/>
      <c r="I1" s="763"/>
      <c r="J1" s="763"/>
    </row>
    <row r="2" spans="1:10" ht="77.25" customHeight="1">
      <c r="A2" s="761" t="s">
        <v>1842</v>
      </c>
      <c r="B2" s="764"/>
      <c r="C2" s="764"/>
      <c r="D2" s="764"/>
      <c r="E2" s="764"/>
      <c r="F2" s="764"/>
      <c r="G2" s="764"/>
      <c r="H2" s="764"/>
      <c r="I2" s="764"/>
      <c r="J2" s="762"/>
    </row>
    <row r="3" spans="1:10" ht="71.25">
      <c r="A3" s="439" t="s">
        <v>216</v>
      </c>
      <c r="B3" s="164" t="s">
        <v>898</v>
      </c>
      <c r="C3" s="164" t="s">
        <v>218</v>
      </c>
      <c r="D3" s="164" t="s">
        <v>219</v>
      </c>
      <c r="E3" s="164" t="s">
        <v>899</v>
      </c>
      <c r="F3" s="164" t="s">
        <v>428</v>
      </c>
      <c r="G3" s="164" t="s">
        <v>221</v>
      </c>
      <c r="H3" s="165" t="s">
        <v>222</v>
      </c>
      <c r="I3" s="165" t="s">
        <v>429</v>
      </c>
      <c r="J3" s="164" t="s">
        <v>223</v>
      </c>
    </row>
    <row r="4" spans="1:10" ht="82.5">
      <c r="A4" s="108">
        <v>1</v>
      </c>
      <c r="B4" s="103" t="s">
        <v>914</v>
      </c>
      <c r="C4" s="103">
        <v>39</v>
      </c>
      <c r="D4" s="62" t="s">
        <v>1007</v>
      </c>
      <c r="E4" s="92" t="s">
        <v>1008</v>
      </c>
      <c r="F4" s="64" t="s">
        <v>915</v>
      </c>
      <c r="G4" s="106" t="s">
        <v>900</v>
      </c>
      <c r="H4" s="103">
        <v>600</v>
      </c>
      <c r="I4" s="103" t="s">
        <v>0</v>
      </c>
      <c r="J4" s="48">
        <v>23400</v>
      </c>
    </row>
    <row r="5" spans="1:10" ht="66">
      <c r="A5" s="108">
        <v>2</v>
      </c>
      <c r="B5" s="103" t="s">
        <v>201</v>
      </c>
      <c r="C5" s="103">
        <v>31</v>
      </c>
      <c r="D5" s="62" t="s">
        <v>1009</v>
      </c>
      <c r="E5" s="92" t="s">
        <v>832</v>
      </c>
      <c r="F5" s="64" t="s">
        <v>437</v>
      </c>
      <c r="G5" s="106" t="s">
        <v>900</v>
      </c>
      <c r="H5" s="440">
        <v>2400</v>
      </c>
      <c r="I5" s="103" t="s">
        <v>0</v>
      </c>
      <c r="J5" s="48">
        <v>74400</v>
      </c>
    </row>
    <row r="6" spans="1:10" ht="49.5">
      <c r="A6" s="108">
        <v>3</v>
      </c>
      <c r="B6" s="103" t="s">
        <v>2</v>
      </c>
      <c r="C6" s="103">
        <v>27.28</v>
      </c>
      <c r="D6" s="53" t="s">
        <v>1010</v>
      </c>
      <c r="E6" s="92" t="s">
        <v>1011</v>
      </c>
      <c r="F6" s="64" t="s">
        <v>439</v>
      </c>
      <c r="G6" s="106" t="s">
        <v>900</v>
      </c>
      <c r="H6" s="440">
        <v>6579</v>
      </c>
      <c r="I6" s="103" t="s">
        <v>3</v>
      </c>
      <c r="J6" s="48">
        <v>179475.12</v>
      </c>
    </row>
    <row r="7" spans="1:10" ht="33">
      <c r="A7" s="108">
        <v>4</v>
      </c>
      <c r="B7" s="103" t="s">
        <v>698</v>
      </c>
      <c r="C7" s="103">
        <v>0.96</v>
      </c>
      <c r="D7" s="53" t="s">
        <v>1012</v>
      </c>
      <c r="E7" s="92" t="s">
        <v>1011</v>
      </c>
      <c r="F7" s="64" t="s">
        <v>699</v>
      </c>
      <c r="G7" s="106" t="s">
        <v>900</v>
      </c>
      <c r="H7" s="440">
        <v>3893</v>
      </c>
      <c r="I7" s="103" t="s">
        <v>3</v>
      </c>
      <c r="J7" s="48">
        <v>3737.2799999999997</v>
      </c>
    </row>
    <row r="8" spans="1:10" ht="33">
      <c r="A8" s="108">
        <v>5</v>
      </c>
      <c r="B8" s="103" t="s">
        <v>1013</v>
      </c>
      <c r="C8" s="103">
        <v>31</v>
      </c>
      <c r="D8" s="53" t="s">
        <v>1014</v>
      </c>
      <c r="E8" s="92" t="s">
        <v>832</v>
      </c>
      <c r="F8" s="64" t="s">
        <v>1015</v>
      </c>
      <c r="G8" s="106" t="s">
        <v>900</v>
      </c>
      <c r="H8" s="103">
        <v>485</v>
      </c>
      <c r="I8" s="103" t="s">
        <v>0</v>
      </c>
      <c r="J8" s="48">
        <v>15035</v>
      </c>
    </row>
    <row r="9" spans="1:10" ht="82.5">
      <c r="A9" s="108">
        <v>6</v>
      </c>
      <c r="B9" s="103" t="s">
        <v>1016</v>
      </c>
      <c r="C9" s="103">
        <v>5.5</v>
      </c>
      <c r="D9" s="53" t="s">
        <v>1017</v>
      </c>
      <c r="E9" s="92" t="s">
        <v>832</v>
      </c>
      <c r="F9" s="64" t="s">
        <v>1018</v>
      </c>
      <c r="G9" s="106" t="s">
        <v>900</v>
      </c>
      <c r="H9" s="440">
        <v>6600</v>
      </c>
      <c r="I9" s="103" t="s">
        <v>4</v>
      </c>
      <c r="J9" s="48">
        <v>36300</v>
      </c>
    </row>
    <row r="10" spans="1:10" ht="66">
      <c r="A10" s="108">
        <v>7</v>
      </c>
      <c r="B10" s="103" t="s">
        <v>97</v>
      </c>
      <c r="C10" s="103">
        <v>116</v>
      </c>
      <c r="D10" s="53" t="s">
        <v>1019</v>
      </c>
      <c r="E10" s="92" t="s">
        <v>832</v>
      </c>
      <c r="F10" s="64" t="s">
        <v>599</v>
      </c>
      <c r="G10" s="106" t="s">
        <v>900</v>
      </c>
      <c r="H10" s="103">
        <v>327.68</v>
      </c>
      <c r="I10" s="103" t="s">
        <v>6</v>
      </c>
      <c r="J10" s="48">
        <v>38010.879999999997</v>
      </c>
    </row>
    <row r="11" spans="1:10" ht="66">
      <c r="A11" s="108">
        <v>8</v>
      </c>
      <c r="B11" s="103" t="s">
        <v>34</v>
      </c>
      <c r="C11" s="103">
        <v>2</v>
      </c>
      <c r="D11" s="53" t="s">
        <v>1021</v>
      </c>
      <c r="E11" s="92" t="s">
        <v>832</v>
      </c>
      <c r="F11" s="64" t="s">
        <v>473</v>
      </c>
      <c r="G11" s="106" t="s">
        <v>900</v>
      </c>
      <c r="H11" s="440">
        <v>4500</v>
      </c>
      <c r="I11" s="103" t="s">
        <v>0</v>
      </c>
      <c r="J11" s="48">
        <v>9000</v>
      </c>
    </row>
    <row r="12" spans="1:10" ht="66">
      <c r="A12" s="108">
        <v>9</v>
      </c>
      <c r="B12" s="103" t="s">
        <v>1</v>
      </c>
      <c r="C12" s="103">
        <v>10</v>
      </c>
      <c r="D12" s="53" t="s">
        <v>1022</v>
      </c>
      <c r="E12" s="92" t="s">
        <v>832</v>
      </c>
      <c r="F12" s="64" t="s">
        <v>475</v>
      </c>
      <c r="G12" s="106" t="s">
        <v>900</v>
      </c>
      <c r="H12" s="440">
        <v>3200</v>
      </c>
      <c r="I12" s="103" t="s">
        <v>0</v>
      </c>
      <c r="J12" s="48">
        <v>32000</v>
      </c>
    </row>
    <row r="13" spans="1:10" ht="82.5">
      <c r="A13" s="108">
        <v>10</v>
      </c>
      <c r="B13" s="103" t="s">
        <v>1023</v>
      </c>
      <c r="C13" s="103">
        <v>3</v>
      </c>
      <c r="D13" s="53" t="s">
        <v>1024</v>
      </c>
      <c r="E13" s="92" t="s">
        <v>832</v>
      </c>
      <c r="F13" s="64" t="s">
        <v>1025</v>
      </c>
      <c r="G13" s="106" t="s">
        <v>900</v>
      </c>
      <c r="H13" s="440">
        <v>4232</v>
      </c>
      <c r="I13" s="103" t="s">
        <v>0</v>
      </c>
      <c r="J13" s="48">
        <v>12696</v>
      </c>
    </row>
    <row r="14" spans="1:10" ht="49.5">
      <c r="A14" s="108">
        <v>11</v>
      </c>
      <c r="B14" s="103" t="s">
        <v>27</v>
      </c>
      <c r="C14" s="103">
        <v>2</v>
      </c>
      <c r="D14" s="53" t="s">
        <v>1026</v>
      </c>
      <c r="E14" s="92" t="s">
        <v>832</v>
      </c>
      <c r="F14" s="64" t="s">
        <v>447</v>
      </c>
      <c r="G14" s="106" t="s">
        <v>900</v>
      </c>
      <c r="H14" s="103">
        <v>781</v>
      </c>
      <c r="I14" s="103" t="s">
        <v>0</v>
      </c>
      <c r="J14" s="48">
        <v>1562</v>
      </c>
    </row>
    <row r="15" spans="1:10" ht="49.5">
      <c r="A15" s="108">
        <v>12</v>
      </c>
      <c r="B15" s="103" t="s">
        <v>184</v>
      </c>
      <c r="C15" s="103">
        <v>4</v>
      </c>
      <c r="D15" s="53" t="s">
        <v>229</v>
      </c>
      <c r="E15" s="92" t="s">
        <v>832</v>
      </c>
      <c r="F15" s="64" t="s">
        <v>448</v>
      </c>
      <c r="G15" s="106" t="s">
        <v>900</v>
      </c>
      <c r="H15" s="103">
        <v>507</v>
      </c>
      <c r="I15" s="103" t="s">
        <v>0</v>
      </c>
      <c r="J15" s="48">
        <v>2028</v>
      </c>
    </row>
    <row r="16" spans="1:10" ht="33">
      <c r="A16" s="108">
        <v>13</v>
      </c>
      <c r="B16" s="103" t="s">
        <v>15</v>
      </c>
      <c r="C16" s="103">
        <v>11</v>
      </c>
      <c r="D16" s="53" t="s">
        <v>884</v>
      </c>
      <c r="E16" s="92" t="s">
        <v>832</v>
      </c>
      <c r="F16" s="64" t="s">
        <v>476</v>
      </c>
      <c r="G16" s="106" t="s">
        <v>900</v>
      </c>
      <c r="H16" s="103">
        <v>142</v>
      </c>
      <c r="I16" s="103" t="s">
        <v>0</v>
      </c>
      <c r="J16" s="48">
        <v>1562</v>
      </c>
    </row>
    <row r="17" spans="1:10" ht="33">
      <c r="A17" s="108">
        <v>14</v>
      </c>
      <c r="B17" s="103" t="s">
        <v>42</v>
      </c>
      <c r="C17" s="103">
        <v>20.57</v>
      </c>
      <c r="D17" s="62" t="s">
        <v>1027</v>
      </c>
      <c r="E17" s="92" t="s">
        <v>1008</v>
      </c>
      <c r="F17" s="64" t="s">
        <v>88</v>
      </c>
      <c r="G17" s="106" t="s">
        <v>900</v>
      </c>
      <c r="H17" s="103">
        <v>331</v>
      </c>
      <c r="I17" s="103" t="s">
        <v>3</v>
      </c>
      <c r="J17" s="48">
        <v>6808.67</v>
      </c>
    </row>
    <row r="18" spans="1:10" ht="66">
      <c r="A18" s="108">
        <v>15</v>
      </c>
      <c r="B18" s="103" t="s">
        <v>48</v>
      </c>
      <c r="C18" s="103">
        <v>27.8</v>
      </c>
      <c r="D18" s="62" t="s">
        <v>1028</v>
      </c>
      <c r="E18" s="92" t="s">
        <v>1011</v>
      </c>
      <c r="F18" s="64" t="s">
        <v>89</v>
      </c>
      <c r="G18" s="106" t="s">
        <v>900</v>
      </c>
      <c r="H18" s="440">
        <v>5160</v>
      </c>
      <c r="I18" s="103" t="s">
        <v>3</v>
      </c>
      <c r="J18" s="48">
        <v>143448</v>
      </c>
    </row>
    <row r="19" spans="1:10" ht="49.5">
      <c r="A19" s="108">
        <v>16</v>
      </c>
      <c r="B19" s="103" t="s">
        <v>9</v>
      </c>
      <c r="C19" s="103">
        <v>5</v>
      </c>
      <c r="D19" s="53" t="s">
        <v>1029</v>
      </c>
      <c r="E19" s="92" t="s">
        <v>832</v>
      </c>
      <c r="F19" s="64" t="s">
        <v>479</v>
      </c>
      <c r="G19" s="106" t="s">
        <v>900</v>
      </c>
      <c r="H19" s="440">
        <v>12000</v>
      </c>
      <c r="I19" s="103" t="s">
        <v>0</v>
      </c>
      <c r="J19" s="48">
        <v>60000</v>
      </c>
    </row>
    <row r="20" spans="1:10" ht="33">
      <c r="A20" s="108">
        <v>17</v>
      </c>
      <c r="B20" s="103" t="s">
        <v>28</v>
      </c>
      <c r="C20" s="103">
        <v>2</v>
      </c>
      <c r="D20" s="53" t="s">
        <v>1030</v>
      </c>
      <c r="E20" s="92" t="s">
        <v>832</v>
      </c>
      <c r="F20" s="64" t="s">
        <v>493</v>
      </c>
      <c r="G20" s="106" t="s">
        <v>900</v>
      </c>
      <c r="H20" s="103">
        <v>880</v>
      </c>
      <c r="I20" s="103" t="s">
        <v>7</v>
      </c>
      <c r="J20" s="48">
        <v>1760</v>
      </c>
    </row>
    <row r="21" spans="1:10" ht="33">
      <c r="A21" s="108">
        <v>18</v>
      </c>
      <c r="B21" s="103" t="s">
        <v>55</v>
      </c>
      <c r="C21" s="103">
        <v>1</v>
      </c>
      <c r="D21" s="53" t="s">
        <v>1031</v>
      </c>
      <c r="E21" s="92" t="s">
        <v>832</v>
      </c>
      <c r="F21" s="64" t="s">
        <v>497</v>
      </c>
      <c r="G21" s="106" t="s">
        <v>900</v>
      </c>
      <c r="H21" s="103">
        <v>559</v>
      </c>
      <c r="I21" s="103" t="s">
        <v>7</v>
      </c>
      <c r="J21" s="48">
        <v>559</v>
      </c>
    </row>
    <row r="22" spans="1:10" ht="33">
      <c r="A22" s="108">
        <v>19</v>
      </c>
      <c r="B22" s="103" t="s">
        <v>103</v>
      </c>
      <c r="C22" s="103">
        <v>4</v>
      </c>
      <c r="D22" s="53" t="s">
        <v>1032</v>
      </c>
      <c r="E22" s="92" t="s">
        <v>832</v>
      </c>
      <c r="F22" s="64" t="s">
        <v>607</v>
      </c>
      <c r="G22" s="106" t="s">
        <v>900</v>
      </c>
      <c r="H22" s="103">
        <v>505</v>
      </c>
      <c r="I22" s="103" t="s">
        <v>7</v>
      </c>
      <c r="J22" s="48">
        <v>2020</v>
      </c>
    </row>
    <row r="23" spans="1:10" ht="33">
      <c r="A23" s="108">
        <v>20</v>
      </c>
      <c r="B23" s="103" t="s">
        <v>1033</v>
      </c>
      <c r="C23" s="103">
        <v>1</v>
      </c>
      <c r="D23" s="62" t="s">
        <v>1034</v>
      </c>
      <c r="E23" s="92" t="s">
        <v>832</v>
      </c>
      <c r="F23" s="64" t="s">
        <v>1035</v>
      </c>
      <c r="G23" s="106" t="s">
        <v>900</v>
      </c>
      <c r="H23" s="440">
        <v>6431</v>
      </c>
      <c r="I23" s="103" t="s">
        <v>7</v>
      </c>
      <c r="J23" s="48">
        <v>6431</v>
      </c>
    </row>
    <row r="24" spans="1:10" ht="33">
      <c r="A24" s="108">
        <v>21</v>
      </c>
      <c r="B24" s="103" t="s">
        <v>1036</v>
      </c>
      <c r="C24" s="103">
        <v>1</v>
      </c>
      <c r="D24" s="62" t="s">
        <v>1037</v>
      </c>
      <c r="E24" s="92" t="s">
        <v>832</v>
      </c>
      <c r="F24" s="64" t="s">
        <v>1038</v>
      </c>
      <c r="G24" s="106" t="s">
        <v>900</v>
      </c>
      <c r="H24" s="440">
        <v>1331.81</v>
      </c>
      <c r="I24" s="103" t="s">
        <v>7</v>
      </c>
      <c r="J24" s="48">
        <v>1331.81</v>
      </c>
    </row>
    <row r="25" spans="1:10" ht="33">
      <c r="A25" s="108">
        <v>22</v>
      </c>
      <c r="B25" s="103" t="s">
        <v>1039</v>
      </c>
      <c r="C25" s="103">
        <v>1</v>
      </c>
      <c r="D25" s="62" t="s">
        <v>1040</v>
      </c>
      <c r="E25" s="92" t="s">
        <v>832</v>
      </c>
      <c r="F25" s="64" t="s">
        <v>1041</v>
      </c>
      <c r="G25" s="106" t="s">
        <v>900</v>
      </c>
      <c r="H25" s="440">
        <v>1733.75</v>
      </c>
      <c r="I25" s="103" t="s">
        <v>7</v>
      </c>
      <c r="J25" s="48">
        <v>1733.75</v>
      </c>
    </row>
    <row r="26" spans="1:10" ht="33">
      <c r="A26" s="108">
        <v>23</v>
      </c>
      <c r="B26" s="103" t="s">
        <v>128</v>
      </c>
      <c r="C26" s="103">
        <v>1</v>
      </c>
      <c r="D26" s="62" t="s">
        <v>1042</v>
      </c>
      <c r="E26" s="92" t="s">
        <v>832</v>
      </c>
      <c r="F26" s="64" t="s">
        <v>664</v>
      </c>
      <c r="G26" s="106" t="s">
        <v>900</v>
      </c>
      <c r="H26" s="103">
        <v>740.52</v>
      </c>
      <c r="I26" s="103" t="s">
        <v>7</v>
      </c>
      <c r="J26" s="48">
        <v>740.52</v>
      </c>
    </row>
    <row r="27" spans="1:10" ht="33">
      <c r="A27" s="108">
        <v>24</v>
      </c>
      <c r="B27" s="103" t="s">
        <v>10</v>
      </c>
      <c r="C27" s="103">
        <v>22</v>
      </c>
      <c r="D27" s="53" t="s">
        <v>1043</v>
      </c>
      <c r="E27" s="92" t="s">
        <v>832</v>
      </c>
      <c r="F27" s="64" t="s">
        <v>609</v>
      </c>
      <c r="G27" s="106" t="s">
        <v>900</v>
      </c>
      <c r="H27" s="440">
        <v>3486</v>
      </c>
      <c r="I27" s="103" t="s">
        <v>0</v>
      </c>
      <c r="J27" s="48">
        <v>76692</v>
      </c>
    </row>
    <row r="28" spans="1:10" ht="66">
      <c r="A28" s="108">
        <v>25</v>
      </c>
      <c r="B28" s="103" t="s">
        <v>8</v>
      </c>
      <c r="C28" s="103">
        <v>22</v>
      </c>
      <c r="D28" s="53" t="s">
        <v>1044</v>
      </c>
      <c r="E28" s="92" t="s">
        <v>1008</v>
      </c>
      <c r="F28" s="64" t="s">
        <v>498</v>
      </c>
      <c r="G28" s="106" t="s">
        <v>900</v>
      </c>
      <c r="H28" s="440">
        <v>1234.2</v>
      </c>
      <c r="I28" s="103" t="s">
        <v>0</v>
      </c>
      <c r="J28" s="48">
        <v>27152.400000000001</v>
      </c>
    </row>
    <row r="29" spans="1:10" ht="66">
      <c r="A29" s="108">
        <v>26</v>
      </c>
      <c r="B29" s="103" t="s">
        <v>13</v>
      </c>
      <c r="C29" s="103">
        <v>500</v>
      </c>
      <c r="D29" s="53" t="s">
        <v>1045</v>
      </c>
      <c r="E29" s="92" t="s">
        <v>832</v>
      </c>
      <c r="F29" s="64" t="s">
        <v>502</v>
      </c>
      <c r="G29" s="106" t="s">
        <v>900</v>
      </c>
      <c r="H29" s="103">
        <v>65</v>
      </c>
      <c r="I29" s="103" t="s">
        <v>12</v>
      </c>
      <c r="J29" s="48">
        <v>32500</v>
      </c>
    </row>
    <row r="30" spans="1:10" ht="66">
      <c r="A30" s="108">
        <v>27</v>
      </c>
      <c r="B30" s="103" t="s">
        <v>11</v>
      </c>
      <c r="C30" s="103">
        <v>950</v>
      </c>
      <c r="D30" s="53" t="s">
        <v>1046</v>
      </c>
      <c r="E30" s="92" t="s">
        <v>832</v>
      </c>
      <c r="F30" s="64" t="s">
        <v>504</v>
      </c>
      <c r="G30" s="106" t="s">
        <v>900</v>
      </c>
      <c r="H30" s="103">
        <v>41</v>
      </c>
      <c r="I30" s="103" t="s">
        <v>12</v>
      </c>
      <c r="J30" s="48">
        <v>38950</v>
      </c>
    </row>
    <row r="31" spans="1:10" ht="33">
      <c r="A31" s="108">
        <v>28</v>
      </c>
      <c r="B31" s="103" t="s">
        <v>29</v>
      </c>
      <c r="C31" s="103">
        <v>2</v>
      </c>
      <c r="D31" s="53" t="s">
        <v>1047</v>
      </c>
      <c r="E31" s="92" t="s">
        <v>832</v>
      </c>
      <c r="F31" s="64" t="s">
        <v>704</v>
      </c>
      <c r="G31" s="106" t="s">
        <v>900</v>
      </c>
      <c r="H31" s="440">
        <v>4725</v>
      </c>
      <c r="I31" s="103" t="s">
        <v>0</v>
      </c>
      <c r="J31" s="48">
        <v>9450</v>
      </c>
    </row>
    <row r="32" spans="1:10" ht="33">
      <c r="A32" s="108">
        <v>29</v>
      </c>
      <c r="B32" s="103" t="s">
        <v>1048</v>
      </c>
      <c r="C32" s="103">
        <v>5</v>
      </c>
      <c r="D32" s="53" t="s">
        <v>1049</v>
      </c>
      <c r="E32" s="92" t="s">
        <v>832</v>
      </c>
      <c r="F32" s="64" t="s">
        <v>1050</v>
      </c>
      <c r="G32" s="106" t="s">
        <v>900</v>
      </c>
      <c r="H32" s="440">
        <v>1050</v>
      </c>
      <c r="I32" s="103" t="s">
        <v>0</v>
      </c>
      <c r="J32" s="48">
        <v>5250</v>
      </c>
    </row>
    <row r="33" spans="1:10" ht="49.5">
      <c r="A33" s="108">
        <v>30</v>
      </c>
      <c r="B33" s="103" t="s">
        <v>1051</v>
      </c>
      <c r="C33" s="103">
        <v>750</v>
      </c>
      <c r="D33" s="53" t="s">
        <v>1052</v>
      </c>
      <c r="E33" s="92" t="s">
        <v>832</v>
      </c>
      <c r="F33" s="64" t="s">
        <v>1053</v>
      </c>
      <c r="G33" s="106" t="s">
        <v>900</v>
      </c>
      <c r="H33" s="103">
        <v>15</v>
      </c>
      <c r="I33" s="103" t="s">
        <v>12</v>
      </c>
      <c r="J33" s="48">
        <v>11250</v>
      </c>
    </row>
    <row r="34" spans="1:10" ht="49.5">
      <c r="A34" s="108">
        <v>31</v>
      </c>
      <c r="B34" s="103" t="s">
        <v>625</v>
      </c>
      <c r="C34" s="103">
        <v>1</v>
      </c>
      <c r="D34" s="53" t="s">
        <v>1322</v>
      </c>
      <c r="E34" s="92" t="s">
        <v>832</v>
      </c>
      <c r="F34" s="64" t="s">
        <v>627</v>
      </c>
      <c r="G34" s="106" t="s">
        <v>900</v>
      </c>
      <c r="H34" s="440">
        <v>1139.95</v>
      </c>
      <c r="I34" s="103" t="s">
        <v>0</v>
      </c>
      <c r="J34" s="48">
        <v>1139.95</v>
      </c>
    </row>
    <row r="35" spans="1:10" ht="198">
      <c r="A35" s="108">
        <v>32</v>
      </c>
      <c r="B35" s="103" t="s">
        <v>114</v>
      </c>
      <c r="C35" s="103">
        <v>1</v>
      </c>
      <c r="D35" s="53" t="s">
        <v>1054</v>
      </c>
      <c r="E35" s="92" t="s">
        <v>832</v>
      </c>
      <c r="F35" s="64" t="s">
        <v>483</v>
      </c>
      <c r="G35" s="106" t="s">
        <v>900</v>
      </c>
      <c r="H35" s="440">
        <v>42000</v>
      </c>
      <c r="I35" s="103" t="s">
        <v>0</v>
      </c>
      <c r="J35" s="48">
        <v>42000</v>
      </c>
    </row>
    <row r="36" spans="1:10" ht="346.5">
      <c r="A36" s="108">
        <v>33</v>
      </c>
      <c r="B36" s="103" t="s">
        <v>113</v>
      </c>
      <c r="C36" s="103">
        <v>1</v>
      </c>
      <c r="D36" s="53" t="s">
        <v>1055</v>
      </c>
      <c r="E36" s="92" t="s">
        <v>832</v>
      </c>
      <c r="F36" s="64" t="s">
        <v>637</v>
      </c>
      <c r="G36" s="106" t="s">
        <v>900</v>
      </c>
      <c r="H36" s="440">
        <v>42500</v>
      </c>
      <c r="I36" s="103" t="s">
        <v>0</v>
      </c>
      <c r="J36" s="48">
        <v>42500</v>
      </c>
    </row>
    <row r="37" spans="1:10" ht="66">
      <c r="A37" s="108">
        <v>34</v>
      </c>
      <c r="B37" s="103" t="s">
        <v>600</v>
      </c>
      <c r="C37" s="103">
        <v>2</v>
      </c>
      <c r="D37" s="96" t="s">
        <v>1056</v>
      </c>
      <c r="E37" s="48" t="s">
        <v>832</v>
      </c>
      <c r="F37" s="64" t="s">
        <v>602</v>
      </c>
      <c r="G37" s="106" t="s">
        <v>900</v>
      </c>
      <c r="H37" s="440">
        <v>1930</v>
      </c>
      <c r="I37" s="103" t="s">
        <v>0</v>
      </c>
      <c r="J37" s="48">
        <v>3860</v>
      </c>
    </row>
    <row r="38" spans="1:10" ht="49.5">
      <c r="A38" s="108">
        <v>35</v>
      </c>
      <c r="B38" s="103" t="s">
        <v>1057</v>
      </c>
      <c r="C38" s="103">
        <v>8</v>
      </c>
      <c r="D38" s="62" t="s">
        <v>1058</v>
      </c>
      <c r="E38" s="92" t="s">
        <v>832</v>
      </c>
      <c r="F38" s="64" t="s">
        <v>1059</v>
      </c>
      <c r="G38" s="106" t="s">
        <v>900</v>
      </c>
      <c r="H38" s="440">
        <v>1500</v>
      </c>
      <c r="I38" s="103" t="s">
        <v>0</v>
      </c>
      <c r="J38" s="48">
        <v>12000</v>
      </c>
    </row>
    <row r="39" spans="1:10" ht="33">
      <c r="A39" s="108">
        <v>36</v>
      </c>
      <c r="B39" s="103" t="s">
        <v>119</v>
      </c>
      <c r="C39" s="103">
        <v>8</v>
      </c>
      <c r="D39" s="53" t="s">
        <v>1060</v>
      </c>
      <c r="E39" s="92" t="s">
        <v>832</v>
      </c>
      <c r="F39" s="64" t="s">
        <v>581</v>
      </c>
      <c r="G39" s="106" t="s">
        <v>900</v>
      </c>
      <c r="H39" s="440">
        <v>1268</v>
      </c>
      <c r="I39" s="103" t="s">
        <v>0</v>
      </c>
      <c r="J39" s="48">
        <v>10144</v>
      </c>
    </row>
    <row r="40" spans="1:10" ht="33">
      <c r="A40" s="108">
        <v>37</v>
      </c>
      <c r="B40" s="103" t="s">
        <v>509</v>
      </c>
      <c r="C40" s="103">
        <v>8</v>
      </c>
      <c r="D40" s="53" t="s">
        <v>1061</v>
      </c>
      <c r="E40" s="92" t="s">
        <v>832</v>
      </c>
      <c r="F40" s="64" t="s">
        <v>511</v>
      </c>
      <c r="G40" s="106" t="s">
        <v>900</v>
      </c>
      <c r="H40" s="103">
        <v>351.9</v>
      </c>
      <c r="I40" s="103" t="s">
        <v>0</v>
      </c>
      <c r="J40" s="48">
        <v>2815.2</v>
      </c>
    </row>
    <row r="41" spans="1:10" ht="33">
      <c r="A41" s="108">
        <v>38</v>
      </c>
      <c r="B41" s="103" t="s">
        <v>1062</v>
      </c>
      <c r="C41" s="103">
        <v>1</v>
      </c>
      <c r="D41" s="53" t="s">
        <v>1063</v>
      </c>
      <c r="E41" s="92" t="s">
        <v>832</v>
      </c>
      <c r="F41" s="64" t="s">
        <v>1064</v>
      </c>
      <c r="G41" s="106" t="s">
        <v>900</v>
      </c>
      <c r="H41" s="440">
        <v>3085.5</v>
      </c>
      <c r="I41" s="103" t="s">
        <v>0</v>
      </c>
      <c r="J41" s="48">
        <v>3085.5</v>
      </c>
    </row>
    <row r="42" spans="1:10" ht="33">
      <c r="A42" s="108">
        <v>39</v>
      </c>
      <c r="B42" s="103" t="s">
        <v>161</v>
      </c>
      <c r="C42" s="103">
        <v>1</v>
      </c>
      <c r="D42" s="53" t="s">
        <v>1065</v>
      </c>
      <c r="E42" s="92" t="s">
        <v>832</v>
      </c>
      <c r="F42" s="64" t="s">
        <v>162</v>
      </c>
      <c r="G42" s="106" t="s">
        <v>900</v>
      </c>
      <c r="H42" s="440">
        <v>1386</v>
      </c>
      <c r="I42" s="103" t="s">
        <v>7</v>
      </c>
      <c r="J42" s="48">
        <v>1386</v>
      </c>
    </row>
    <row r="43" spans="1:10" ht="33">
      <c r="A43" s="108">
        <v>40</v>
      </c>
      <c r="B43" s="103" t="s">
        <v>165</v>
      </c>
      <c r="C43" s="103">
        <v>2</v>
      </c>
      <c r="D43" s="53" t="s">
        <v>1066</v>
      </c>
      <c r="E43" s="92" t="s">
        <v>832</v>
      </c>
      <c r="F43" s="64" t="s">
        <v>166</v>
      </c>
      <c r="G43" s="106" t="s">
        <v>900</v>
      </c>
      <c r="H43" s="440">
        <v>9240</v>
      </c>
      <c r="I43" s="103" t="s">
        <v>0</v>
      </c>
      <c r="J43" s="48">
        <v>18480</v>
      </c>
    </row>
    <row r="44" spans="1:10" ht="66">
      <c r="A44" s="108">
        <v>41</v>
      </c>
      <c r="B44" s="103" t="s">
        <v>1067</v>
      </c>
      <c r="C44" s="103">
        <v>1</v>
      </c>
      <c r="D44" s="53" t="s">
        <v>1068</v>
      </c>
      <c r="E44" s="92" t="s">
        <v>832</v>
      </c>
      <c r="F44" s="64" t="s">
        <v>1069</v>
      </c>
      <c r="G44" s="106" t="s">
        <v>900</v>
      </c>
      <c r="H44" s="103">
        <v>551</v>
      </c>
      <c r="I44" s="103" t="s">
        <v>7</v>
      </c>
      <c r="J44" s="48">
        <v>551</v>
      </c>
    </row>
    <row r="45" spans="1:10" ht="33">
      <c r="A45" s="108">
        <v>42</v>
      </c>
      <c r="B45" s="103" t="s">
        <v>137</v>
      </c>
      <c r="C45" s="103">
        <v>1</v>
      </c>
      <c r="D45" s="53" t="s">
        <v>1070</v>
      </c>
      <c r="E45" s="92" t="s">
        <v>832</v>
      </c>
      <c r="F45" s="64" t="s">
        <v>672</v>
      </c>
      <c r="G45" s="106" t="s">
        <v>900</v>
      </c>
      <c r="H45" s="440">
        <v>1654</v>
      </c>
      <c r="I45" s="103" t="s">
        <v>0</v>
      </c>
      <c r="J45" s="48">
        <v>1654</v>
      </c>
    </row>
    <row r="46" spans="1:10" ht="33">
      <c r="A46" s="108">
        <v>43</v>
      </c>
      <c r="B46" s="103" t="s">
        <v>179</v>
      </c>
      <c r="C46" s="103">
        <v>1</v>
      </c>
      <c r="D46" s="53" t="s">
        <v>1071</v>
      </c>
      <c r="E46" s="92" t="s">
        <v>832</v>
      </c>
      <c r="F46" s="64" t="s">
        <v>180</v>
      </c>
      <c r="G46" s="106" t="s">
        <v>900</v>
      </c>
      <c r="H46" s="440">
        <v>10238</v>
      </c>
      <c r="I46" s="103" t="s">
        <v>0</v>
      </c>
      <c r="J46" s="48">
        <v>10238</v>
      </c>
    </row>
    <row r="47" spans="1:10" ht="33">
      <c r="A47" s="108">
        <v>44</v>
      </c>
      <c r="B47" s="103" t="s">
        <v>177</v>
      </c>
      <c r="C47" s="103">
        <v>1</v>
      </c>
      <c r="D47" s="53" t="s">
        <v>178</v>
      </c>
      <c r="E47" s="92" t="s">
        <v>832</v>
      </c>
      <c r="F47" s="64" t="s">
        <v>178</v>
      </c>
      <c r="G47" s="106" t="s">
        <v>900</v>
      </c>
      <c r="H47" s="440">
        <v>2888</v>
      </c>
      <c r="I47" s="103" t="s">
        <v>0</v>
      </c>
      <c r="J47" s="48">
        <v>2888</v>
      </c>
    </row>
    <row r="48" spans="1:10" ht="33">
      <c r="A48" s="108">
        <v>45</v>
      </c>
      <c r="B48" s="103" t="s">
        <v>147</v>
      </c>
      <c r="C48" s="103">
        <v>1</v>
      </c>
      <c r="D48" s="53" t="s">
        <v>1072</v>
      </c>
      <c r="E48" s="92" t="s">
        <v>832</v>
      </c>
      <c r="F48" s="64" t="s">
        <v>678</v>
      </c>
      <c r="G48" s="106" t="s">
        <v>900</v>
      </c>
      <c r="H48" s="440">
        <v>1733</v>
      </c>
      <c r="I48" s="103" t="s">
        <v>0</v>
      </c>
      <c r="J48" s="48">
        <v>1733</v>
      </c>
    </row>
    <row r="49" spans="1:10" ht="66">
      <c r="A49" s="108">
        <v>46</v>
      </c>
      <c r="B49" s="103" t="s">
        <v>146</v>
      </c>
      <c r="C49" s="103">
        <v>1</v>
      </c>
      <c r="D49" s="53" t="s">
        <v>1073</v>
      </c>
      <c r="E49" s="92" t="s">
        <v>832</v>
      </c>
      <c r="F49" s="64" t="s">
        <v>676</v>
      </c>
      <c r="G49" s="106" t="s">
        <v>900</v>
      </c>
      <c r="H49" s="440">
        <v>4925</v>
      </c>
      <c r="I49" s="103" t="s">
        <v>7</v>
      </c>
      <c r="J49" s="48">
        <v>4925</v>
      </c>
    </row>
    <row r="50" spans="1:10" ht="33">
      <c r="A50" s="108">
        <v>47</v>
      </c>
      <c r="B50" s="103" t="s">
        <v>138</v>
      </c>
      <c r="C50" s="103">
        <v>1</v>
      </c>
      <c r="D50" s="53" t="s">
        <v>233</v>
      </c>
      <c r="E50" s="92" t="s">
        <v>832</v>
      </c>
      <c r="F50" s="64" t="s">
        <v>673</v>
      </c>
      <c r="G50" s="106" t="s">
        <v>900</v>
      </c>
      <c r="H50" s="440">
        <v>2205</v>
      </c>
      <c r="I50" s="103" t="s">
        <v>0</v>
      </c>
      <c r="J50" s="48">
        <v>2205</v>
      </c>
    </row>
    <row r="51" spans="1:10" ht="33">
      <c r="A51" s="108">
        <v>48</v>
      </c>
      <c r="B51" s="103" t="s">
        <v>1074</v>
      </c>
      <c r="C51" s="103">
        <v>8</v>
      </c>
      <c r="D51" s="53" t="s">
        <v>1075</v>
      </c>
      <c r="E51" s="92" t="s">
        <v>832</v>
      </c>
      <c r="F51" s="64" t="s">
        <v>1076</v>
      </c>
      <c r="G51" s="106" t="s">
        <v>900</v>
      </c>
      <c r="H51" s="440">
        <v>3200</v>
      </c>
      <c r="I51" s="103" t="s">
        <v>0</v>
      </c>
      <c r="J51" s="48">
        <v>25600</v>
      </c>
    </row>
    <row r="52" spans="1:10" ht="33">
      <c r="A52" s="108">
        <v>49</v>
      </c>
      <c r="B52" s="103" t="s">
        <v>142</v>
      </c>
      <c r="C52" s="103">
        <v>1</v>
      </c>
      <c r="D52" s="53" t="s">
        <v>1077</v>
      </c>
      <c r="E52" s="92" t="s">
        <v>832</v>
      </c>
      <c r="F52" s="64" t="s">
        <v>143</v>
      </c>
      <c r="G52" s="106" t="s">
        <v>900</v>
      </c>
      <c r="H52" s="440">
        <v>1654</v>
      </c>
      <c r="I52" s="103" t="s">
        <v>0</v>
      </c>
      <c r="J52" s="48">
        <v>1654</v>
      </c>
    </row>
    <row r="53" spans="1:10" ht="33">
      <c r="A53" s="108">
        <v>50</v>
      </c>
      <c r="B53" s="103" t="s">
        <v>175</v>
      </c>
      <c r="C53" s="103">
        <v>1</v>
      </c>
      <c r="D53" s="53" t="s">
        <v>1078</v>
      </c>
      <c r="E53" s="92" t="s">
        <v>832</v>
      </c>
      <c r="F53" s="64" t="s">
        <v>176</v>
      </c>
      <c r="G53" s="106" t="s">
        <v>900</v>
      </c>
      <c r="H53" s="440">
        <v>8085</v>
      </c>
      <c r="I53" s="103" t="s">
        <v>0</v>
      </c>
      <c r="J53" s="48">
        <v>8085</v>
      </c>
    </row>
    <row r="54" spans="1:10" ht="33">
      <c r="A54" s="108">
        <v>51</v>
      </c>
      <c r="B54" s="103" t="s">
        <v>154</v>
      </c>
      <c r="C54" s="103">
        <v>2</v>
      </c>
      <c r="D54" s="53" t="s">
        <v>689</v>
      </c>
      <c r="E54" s="92" t="s">
        <v>832</v>
      </c>
      <c r="F54" s="64" t="s">
        <v>689</v>
      </c>
      <c r="G54" s="106" t="s">
        <v>900</v>
      </c>
      <c r="H54" s="103">
        <v>289</v>
      </c>
      <c r="I54" s="103" t="s">
        <v>7</v>
      </c>
      <c r="J54" s="48">
        <v>578</v>
      </c>
    </row>
    <row r="55" spans="1:10" ht="33">
      <c r="A55" s="108">
        <v>52</v>
      </c>
      <c r="B55" s="103" t="s">
        <v>167</v>
      </c>
      <c r="C55" s="103">
        <v>2</v>
      </c>
      <c r="D55" s="64" t="s">
        <v>695</v>
      </c>
      <c r="E55" s="92" t="s">
        <v>832</v>
      </c>
      <c r="F55" s="64" t="s">
        <v>168</v>
      </c>
      <c r="G55" s="106" t="s">
        <v>900</v>
      </c>
      <c r="H55" s="103">
        <v>231</v>
      </c>
      <c r="I55" s="103" t="s">
        <v>0</v>
      </c>
      <c r="J55" s="48">
        <v>462</v>
      </c>
    </row>
    <row r="56" spans="1:10" ht="33">
      <c r="A56" s="108">
        <v>53</v>
      </c>
      <c r="B56" s="103" t="s">
        <v>1079</v>
      </c>
      <c r="C56" s="103">
        <v>4</v>
      </c>
      <c r="D56" s="53" t="s">
        <v>1080</v>
      </c>
      <c r="E56" s="92" t="s">
        <v>832</v>
      </c>
      <c r="F56" s="64" t="s">
        <v>1081</v>
      </c>
      <c r="G56" s="106" t="s">
        <v>900</v>
      </c>
      <c r="H56" s="440">
        <v>1000</v>
      </c>
      <c r="I56" s="103" t="s">
        <v>0</v>
      </c>
      <c r="J56" s="48">
        <v>4000</v>
      </c>
    </row>
    <row r="57" spans="1:10" ht="33">
      <c r="A57" s="108">
        <v>54</v>
      </c>
      <c r="B57" s="103" t="s">
        <v>769</v>
      </c>
      <c r="C57" s="103">
        <v>200</v>
      </c>
      <c r="D57" s="53" t="s">
        <v>1082</v>
      </c>
      <c r="E57" s="92" t="s">
        <v>832</v>
      </c>
      <c r="F57" s="64" t="s">
        <v>771</v>
      </c>
      <c r="G57" s="106" t="s">
        <v>900</v>
      </c>
      <c r="H57" s="103">
        <v>117.5</v>
      </c>
      <c r="I57" s="103" t="s">
        <v>5</v>
      </c>
      <c r="J57" s="48">
        <v>23500</v>
      </c>
    </row>
    <row r="58" spans="1:10" ht="33">
      <c r="A58" s="108">
        <v>55</v>
      </c>
      <c r="B58" s="103" t="s">
        <v>1083</v>
      </c>
      <c r="C58" s="103">
        <v>66</v>
      </c>
      <c r="D58" s="53" t="s">
        <v>1084</v>
      </c>
      <c r="E58" s="92" t="s">
        <v>832</v>
      </c>
      <c r="F58" s="64" t="s">
        <v>1085</v>
      </c>
      <c r="G58" s="106" t="s">
        <v>900</v>
      </c>
      <c r="H58" s="103">
        <v>130</v>
      </c>
      <c r="I58" s="103" t="s">
        <v>0</v>
      </c>
      <c r="J58" s="48">
        <v>8580</v>
      </c>
    </row>
    <row r="59" spans="1:10" ht="49.5">
      <c r="A59" s="108">
        <v>56</v>
      </c>
      <c r="B59" s="103" t="s">
        <v>1086</v>
      </c>
      <c r="C59" s="103">
        <v>350</v>
      </c>
      <c r="D59" s="53" t="s">
        <v>1087</v>
      </c>
      <c r="E59" s="92" t="s">
        <v>832</v>
      </c>
      <c r="F59" s="64" t="s">
        <v>1088</v>
      </c>
      <c r="G59" s="106" t="s">
        <v>900</v>
      </c>
      <c r="H59" s="103">
        <v>50</v>
      </c>
      <c r="I59" s="103" t="s">
        <v>6</v>
      </c>
      <c r="J59" s="48">
        <v>17500</v>
      </c>
    </row>
    <row r="60" spans="1:10" ht="33">
      <c r="A60" s="108">
        <v>57</v>
      </c>
      <c r="B60" s="103" t="s">
        <v>195</v>
      </c>
      <c r="C60" s="103">
        <v>31</v>
      </c>
      <c r="D60" s="64" t="s">
        <v>1089</v>
      </c>
      <c r="E60" s="64" t="s">
        <v>832</v>
      </c>
      <c r="F60" s="64" t="s">
        <v>563</v>
      </c>
      <c r="G60" s="106" t="s">
        <v>900</v>
      </c>
      <c r="H60" s="103">
        <v>407.29</v>
      </c>
      <c r="I60" s="103" t="s">
        <v>0</v>
      </c>
      <c r="J60" s="48">
        <v>12625.99</v>
      </c>
    </row>
    <row r="61" spans="1:10" ht="33">
      <c r="A61" s="108">
        <v>58</v>
      </c>
      <c r="B61" s="103" t="s">
        <v>981</v>
      </c>
      <c r="C61" s="103">
        <v>8</v>
      </c>
      <c r="D61" s="64" t="s">
        <v>1090</v>
      </c>
      <c r="E61" s="64" t="s">
        <v>832</v>
      </c>
      <c r="F61" s="64" t="s">
        <v>982</v>
      </c>
      <c r="G61" s="106" t="s">
        <v>900</v>
      </c>
      <c r="H61" s="103">
        <v>271.52</v>
      </c>
      <c r="I61" s="103" t="s">
        <v>0</v>
      </c>
      <c r="J61" s="48">
        <v>2172.16</v>
      </c>
    </row>
    <row r="62" spans="1:10" ht="33">
      <c r="A62" s="108">
        <v>59</v>
      </c>
      <c r="B62" s="103" t="s">
        <v>801</v>
      </c>
      <c r="C62" s="103">
        <v>2</v>
      </c>
      <c r="D62" s="64" t="s">
        <v>1091</v>
      </c>
      <c r="E62" s="64" t="s">
        <v>832</v>
      </c>
      <c r="F62" s="64" t="s">
        <v>802</v>
      </c>
      <c r="G62" s="106" t="s">
        <v>900</v>
      </c>
      <c r="H62" s="440">
        <v>2720.34</v>
      </c>
      <c r="I62" s="103" t="s">
        <v>0</v>
      </c>
      <c r="J62" s="48">
        <v>5440.68</v>
      </c>
    </row>
    <row r="63" spans="1:10" ht="33">
      <c r="A63" s="108">
        <v>60</v>
      </c>
      <c r="B63" s="103" t="s">
        <v>957</v>
      </c>
      <c r="C63" s="103">
        <v>10.5</v>
      </c>
      <c r="D63" s="64" t="s">
        <v>1092</v>
      </c>
      <c r="E63" s="64" t="s">
        <v>832</v>
      </c>
      <c r="F63" s="64" t="s">
        <v>958</v>
      </c>
      <c r="G63" s="106" t="s">
        <v>900</v>
      </c>
      <c r="H63" s="103">
        <v>617.1</v>
      </c>
      <c r="I63" s="103" t="s">
        <v>4</v>
      </c>
      <c r="J63" s="48">
        <v>6479.55</v>
      </c>
    </row>
    <row r="64" spans="1:10" ht="49.5">
      <c r="A64" s="108">
        <v>61</v>
      </c>
      <c r="B64" s="103" t="s">
        <v>51</v>
      </c>
      <c r="C64" s="103">
        <v>10.5</v>
      </c>
      <c r="D64" s="64" t="s">
        <v>1093</v>
      </c>
      <c r="E64" s="64" t="s">
        <v>832</v>
      </c>
      <c r="F64" s="64" t="s">
        <v>530</v>
      </c>
      <c r="G64" s="106" t="s">
        <v>900</v>
      </c>
      <c r="H64" s="103">
        <v>221</v>
      </c>
      <c r="I64" s="103" t="s">
        <v>4</v>
      </c>
      <c r="J64" s="48">
        <v>2320.5</v>
      </c>
    </row>
    <row r="65" spans="1:10" ht="49.5">
      <c r="A65" s="108">
        <v>62</v>
      </c>
      <c r="B65" s="103" t="s">
        <v>50</v>
      </c>
      <c r="C65" s="103">
        <v>10.5</v>
      </c>
      <c r="D65" s="64" t="s">
        <v>1094</v>
      </c>
      <c r="E65" s="64" t="s">
        <v>832</v>
      </c>
      <c r="F65" s="64" t="s">
        <v>759</v>
      </c>
      <c r="G65" s="106" t="s">
        <v>900</v>
      </c>
      <c r="H65" s="103">
        <v>185</v>
      </c>
      <c r="I65" s="103" t="s">
        <v>4</v>
      </c>
      <c r="J65" s="48">
        <v>1942.5</v>
      </c>
    </row>
    <row r="66" spans="1:10" ht="33">
      <c r="A66" s="108">
        <v>63</v>
      </c>
      <c r="B66" s="103" t="s">
        <v>1095</v>
      </c>
      <c r="C66" s="103">
        <v>350</v>
      </c>
      <c r="D66" s="64" t="s">
        <v>1096</v>
      </c>
      <c r="E66" s="53" t="s">
        <v>832</v>
      </c>
      <c r="F66" s="64" t="s">
        <v>1097</v>
      </c>
      <c r="G66" s="106" t="s">
        <v>900</v>
      </c>
      <c r="H66" s="103">
        <v>3</v>
      </c>
      <c r="I66" s="103" t="s">
        <v>6</v>
      </c>
      <c r="J66" s="48">
        <v>1050</v>
      </c>
    </row>
    <row r="67" spans="1:10" ht="33">
      <c r="A67" s="108">
        <v>64</v>
      </c>
      <c r="B67" s="103" t="s">
        <v>1098</v>
      </c>
      <c r="C67" s="103">
        <v>350</v>
      </c>
      <c r="D67" s="64" t="s">
        <v>1099</v>
      </c>
      <c r="E67" s="53" t="s">
        <v>832</v>
      </c>
      <c r="F67" s="64" t="s">
        <v>1100</v>
      </c>
      <c r="G67" s="106" t="s">
        <v>900</v>
      </c>
      <c r="H67" s="103">
        <v>2</v>
      </c>
      <c r="I67" s="103" t="s">
        <v>6</v>
      </c>
      <c r="J67" s="48">
        <v>700</v>
      </c>
    </row>
    <row r="68" spans="1:10" ht="33">
      <c r="A68" s="108">
        <v>65</v>
      </c>
      <c r="B68" s="103" t="s">
        <v>960</v>
      </c>
      <c r="C68" s="103">
        <v>2</v>
      </c>
      <c r="D68" s="64" t="s">
        <v>1101</v>
      </c>
      <c r="E68" s="53" t="s">
        <v>832</v>
      </c>
      <c r="F68" s="64" t="s">
        <v>1102</v>
      </c>
      <c r="G68" s="106" t="s">
        <v>900</v>
      </c>
      <c r="H68" s="103">
        <v>2</v>
      </c>
      <c r="I68" s="103" t="s">
        <v>959</v>
      </c>
      <c r="J68" s="48">
        <v>4</v>
      </c>
    </row>
    <row r="69" spans="1:10" ht="33">
      <c r="A69" s="108">
        <v>66</v>
      </c>
      <c r="B69" s="103" t="s">
        <v>564</v>
      </c>
      <c r="C69" s="103">
        <v>2</v>
      </c>
      <c r="D69" s="64" t="s">
        <v>1103</v>
      </c>
      <c r="E69" s="53" t="s">
        <v>832</v>
      </c>
      <c r="F69" s="64" t="s">
        <v>566</v>
      </c>
      <c r="G69" s="106" t="s">
        <v>900</v>
      </c>
      <c r="H69" s="103">
        <v>2</v>
      </c>
      <c r="I69" s="103" t="s">
        <v>959</v>
      </c>
      <c r="J69" s="48">
        <v>4</v>
      </c>
    </row>
    <row r="70" spans="1:10" ht="33">
      <c r="A70" s="108">
        <v>67</v>
      </c>
      <c r="B70" s="103" t="s">
        <v>568</v>
      </c>
      <c r="C70" s="103">
        <v>2</v>
      </c>
      <c r="D70" s="64" t="s">
        <v>1104</v>
      </c>
      <c r="E70" s="53" t="s">
        <v>832</v>
      </c>
      <c r="F70" s="64" t="s">
        <v>570</v>
      </c>
      <c r="G70" s="106" t="s">
        <v>900</v>
      </c>
      <c r="H70" s="103">
        <v>65</v>
      </c>
      <c r="I70" s="103" t="s">
        <v>571</v>
      </c>
      <c r="J70" s="48">
        <v>130</v>
      </c>
    </row>
    <row r="71" spans="1:10" ht="33">
      <c r="A71" s="108">
        <v>68</v>
      </c>
      <c r="B71" s="103" t="s">
        <v>961</v>
      </c>
      <c r="C71" s="103">
        <v>2</v>
      </c>
      <c r="D71" s="64" t="s">
        <v>1105</v>
      </c>
      <c r="E71" s="53" t="s">
        <v>832</v>
      </c>
      <c r="F71" s="64" t="s">
        <v>962</v>
      </c>
      <c r="G71" s="106" t="s">
        <v>900</v>
      </c>
      <c r="H71" s="103">
        <v>65</v>
      </c>
      <c r="I71" s="103" t="s">
        <v>571</v>
      </c>
      <c r="J71" s="48">
        <v>130</v>
      </c>
    </row>
    <row r="72" spans="1:10" ht="33">
      <c r="A72" s="108">
        <v>69</v>
      </c>
      <c r="B72" s="103" t="s">
        <v>812</v>
      </c>
      <c r="C72" s="103">
        <v>2</v>
      </c>
      <c r="D72" s="64" t="s">
        <v>1106</v>
      </c>
      <c r="E72" s="53" t="s">
        <v>832</v>
      </c>
      <c r="F72" s="64" t="s">
        <v>814</v>
      </c>
      <c r="G72" s="106" t="s">
        <v>900</v>
      </c>
      <c r="H72" s="103">
        <v>1</v>
      </c>
      <c r="I72" s="103" t="s">
        <v>959</v>
      </c>
      <c r="J72" s="48">
        <v>2</v>
      </c>
    </row>
    <row r="73" spans="1:10" ht="33">
      <c r="A73" s="108">
        <v>70</v>
      </c>
      <c r="B73" s="103" t="s">
        <v>1107</v>
      </c>
      <c r="C73" s="103">
        <v>2</v>
      </c>
      <c r="D73" s="64" t="s">
        <v>1108</v>
      </c>
      <c r="E73" s="53" t="s">
        <v>832</v>
      </c>
      <c r="F73" s="64" t="s">
        <v>1109</v>
      </c>
      <c r="G73" s="106" t="s">
        <v>900</v>
      </c>
      <c r="H73" s="103">
        <v>1</v>
      </c>
      <c r="I73" s="103" t="s">
        <v>959</v>
      </c>
      <c r="J73" s="48">
        <v>2</v>
      </c>
    </row>
    <row r="74" spans="1:10" ht="33">
      <c r="A74" s="108">
        <v>71</v>
      </c>
      <c r="B74" s="103" t="s">
        <v>544</v>
      </c>
      <c r="C74" s="103">
        <v>750</v>
      </c>
      <c r="D74" s="64" t="s">
        <v>1110</v>
      </c>
      <c r="E74" s="53" t="s">
        <v>832</v>
      </c>
      <c r="F74" s="64" t="s">
        <v>546</v>
      </c>
      <c r="G74" s="106" t="s">
        <v>900</v>
      </c>
      <c r="H74" s="103">
        <v>1</v>
      </c>
      <c r="I74" s="103" t="s">
        <v>6</v>
      </c>
      <c r="J74" s="48">
        <v>750</v>
      </c>
    </row>
    <row r="75" spans="1:10" ht="33">
      <c r="A75" s="108">
        <v>72</v>
      </c>
      <c r="B75" s="103" t="s">
        <v>547</v>
      </c>
      <c r="C75" s="103">
        <v>750</v>
      </c>
      <c r="D75" s="64" t="s">
        <v>1111</v>
      </c>
      <c r="E75" s="53" t="s">
        <v>832</v>
      </c>
      <c r="F75" s="64" t="s">
        <v>549</v>
      </c>
      <c r="G75" s="106" t="s">
        <v>900</v>
      </c>
      <c r="H75" s="103">
        <v>1.02</v>
      </c>
      <c r="I75" s="103" t="s">
        <v>6</v>
      </c>
      <c r="J75" s="48">
        <v>765</v>
      </c>
    </row>
    <row r="76" spans="1:10" ht="33">
      <c r="A76" s="108">
        <v>73</v>
      </c>
      <c r="B76" s="103" t="s">
        <v>1112</v>
      </c>
      <c r="C76" s="103">
        <v>1</v>
      </c>
      <c r="D76" s="64" t="s">
        <v>1113</v>
      </c>
      <c r="E76" s="53" t="s">
        <v>832</v>
      </c>
      <c r="F76" s="64" t="s">
        <v>1114</v>
      </c>
      <c r="G76" s="106" t="s">
        <v>900</v>
      </c>
      <c r="H76" s="103">
        <v>252</v>
      </c>
      <c r="I76" s="103" t="s">
        <v>0</v>
      </c>
      <c r="J76" s="48">
        <v>252</v>
      </c>
    </row>
    <row r="77" spans="1:10" ht="33">
      <c r="A77" s="108">
        <v>74</v>
      </c>
      <c r="B77" s="103" t="s">
        <v>1115</v>
      </c>
      <c r="C77" s="103">
        <v>1</v>
      </c>
      <c r="D77" s="64" t="s">
        <v>1116</v>
      </c>
      <c r="E77" s="53" t="s">
        <v>832</v>
      </c>
      <c r="F77" s="64" t="s">
        <v>1117</v>
      </c>
      <c r="G77" s="106" t="s">
        <v>900</v>
      </c>
      <c r="H77" s="103">
        <v>202</v>
      </c>
      <c r="I77" s="103" t="s">
        <v>0</v>
      </c>
      <c r="J77" s="48">
        <v>202</v>
      </c>
    </row>
    <row r="78" spans="1:10" ht="33">
      <c r="A78" s="108">
        <v>75</v>
      </c>
      <c r="B78" s="103" t="s">
        <v>83</v>
      </c>
      <c r="C78" s="103">
        <v>1</v>
      </c>
      <c r="D78" s="64" t="s">
        <v>1118</v>
      </c>
      <c r="E78" s="53" t="s">
        <v>832</v>
      </c>
      <c r="F78" s="64" t="s">
        <v>1119</v>
      </c>
      <c r="G78" s="106" t="s">
        <v>900</v>
      </c>
      <c r="H78" s="103">
        <v>165</v>
      </c>
      <c r="I78" s="103" t="s">
        <v>0</v>
      </c>
      <c r="J78" s="48">
        <v>165</v>
      </c>
    </row>
    <row r="79" spans="1:10" ht="33">
      <c r="A79" s="108">
        <v>76</v>
      </c>
      <c r="B79" s="103" t="s">
        <v>86</v>
      </c>
      <c r="C79" s="103">
        <v>6</v>
      </c>
      <c r="D79" s="64" t="s">
        <v>1120</v>
      </c>
      <c r="E79" s="64" t="s">
        <v>832</v>
      </c>
      <c r="F79" s="64" t="s">
        <v>539</v>
      </c>
      <c r="G79" s="106" t="s">
        <v>900</v>
      </c>
      <c r="H79" s="103">
        <v>41</v>
      </c>
      <c r="I79" s="103" t="s">
        <v>0</v>
      </c>
      <c r="J79" s="48">
        <v>246</v>
      </c>
    </row>
    <row r="80" spans="1:10" ht="33">
      <c r="A80" s="108">
        <v>77</v>
      </c>
      <c r="B80" s="103" t="s">
        <v>87</v>
      </c>
      <c r="C80" s="103">
        <v>6</v>
      </c>
      <c r="D80" s="64" t="s">
        <v>1121</v>
      </c>
      <c r="E80" s="64" t="s">
        <v>832</v>
      </c>
      <c r="F80" s="64" t="s">
        <v>543</v>
      </c>
      <c r="G80" s="106" t="s">
        <v>900</v>
      </c>
      <c r="H80" s="103">
        <v>35</v>
      </c>
      <c r="I80" s="103" t="s">
        <v>0</v>
      </c>
      <c r="J80" s="48">
        <v>210</v>
      </c>
    </row>
    <row r="81" spans="1:10" ht="33">
      <c r="A81" s="108">
        <v>78</v>
      </c>
      <c r="B81" s="103" t="s">
        <v>1122</v>
      </c>
      <c r="C81" s="103">
        <v>9</v>
      </c>
      <c r="D81" s="64" t="s">
        <v>1123</v>
      </c>
      <c r="E81" s="64" t="s">
        <v>832</v>
      </c>
      <c r="F81" s="64" t="s">
        <v>1124</v>
      </c>
      <c r="G81" s="106" t="s">
        <v>900</v>
      </c>
      <c r="H81" s="103">
        <v>32</v>
      </c>
      <c r="I81" s="103" t="s">
        <v>0</v>
      </c>
      <c r="J81" s="48">
        <v>288</v>
      </c>
    </row>
    <row r="82" spans="1:10" ht="33">
      <c r="A82" s="108">
        <v>79</v>
      </c>
      <c r="B82" s="103" t="s">
        <v>1125</v>
      </c>
      <c r="C82" s="103">
        <v>9</v>
      </c>
      <c r="D82" s="64" t="s">
        <v>1126</v>
      </c>
      <c r="E82" s="64" t="s">
        <v>832</v>
      </c>
      <c r="F82" s="64" t="s">
        <v>1127</v>
      </c>
      <c r="G82" s="106" t="s">
        <v>900</v>
      </c>
      <c r="H82" s="103">
        <v>32</v>
      </c>
      <c r="I82" s="103" t="s">
        <v>0</v>
      </c>
      <c r="J82" s="48">
        <v>288</v>
      </c>
    </row>
    <row r="83" spans="1:10" ht="33">
      <c r="A83" s="108">
        <v>80</v>
      </c>
      <c r="B83" s="103" t="s">
        <v>101</v>
      </c>
      <c r="C83" s="103">
        <v>3</v>
      </c>
      <c r="D83" s="64" t="s">
        <v>1128</v>
      </c>
      <c r="E83" s="64" t="s">
        <v>832</v>
      </c>
      <c r="F83" s="64" t="s">
        <v>537</v>
      </c>
      <c r="G83" s="106" t="s">
        <v>900</v>
      </c>
      <c r="H83" s="103">
        <v>32</v>
      </c>
      <c r="I83" s="103" t="s">
        <v>0</v>
      </c>
      <c r="J83" s="48">
        <v>96</v>
      </c>
    </row>
    <row r="84" spans="1:10" ht="33">
      <c r="A84" s="108">
        <v>81</v>
      </c>
      <c r="B84" s="103" t="s">
        <v>102</v>
      </c>
      <c r="C84" s="103">
        <v>3</v>
      </c>
      <c r="D84" s="64" t="s">
        <v>1129</v>
      </c>
      <c r="E84" s="64" t="s">
        <v>832</v>
      </c>
      <c r="F84" s="64" t="s">
        <v>541</v>
      </c>
      <c r="G84" s="106" t="s">
        <v>900</v>
      </c>
      <c r="H84" s="103">
        <v>32</v>
      </c>
      <c r="I84" s="103" t="s">
        <v>0</v>
      </c>
      <c r="J84" s="48">
        <v>96</v>
      </c>
    </row>
    <row r="85" spans="1:10" ht="33">
      <c r="A85" s="108">
        <v>82</v>
      </c>
      <c r="B85" s="103" t="s">
        <v>35</v>
      </c>
      <c r="C85" s="103">
        <v>2</v>
      </c>
      <c r="D85" s="64" t="s">
        <v>1130</v>
      </c>
      <c r="E85" s="64" t="s">
        <v>832</v>
      </c>
      <c r="F85" s="64" t="s">
        <v>535</v>
      </c>
      <c r="G85" s="106" t="s">
        <v>900</v>
      </c>
      <c r="H85" s="103">
        <v>126</v>
      </c>
      <c r="I85" s="103" t="s">
        <v>0</v>
      </c>
      <c r="J85" s="48">
        <v>252</v>
      </c>
    </row>
    <row r="86" spans="1:10" ht="49.5">
      <c r="A86" s="108">
        <v>83</v>
      </c>
      <c r="B86" s="103" t="s">
        <v>36</v>
      </c>
      <c r="C86" s="103">
        <v>2</v>
      </c>
      <c r="D86" s="64" t="s">
        <v>1131</v>
      </c>
      <c r="E86" s="64" t="s">
        <v>832</v>
      </c>
      <c r="F86" s="64" t="s">
        <v>553</v>
      </c>
      <c r="G86" s="106" t="s">
        <v>900</v>
      </c>
      <c r="H86" s="103">
        <v>79</v>
      </c>
      <c r="I86" s="103" t="s">
        <v>0</v>
      </c>
      <c r="J86" s="48">
        <v>158</v>
      </c>
    </row>
    <row r="87" spans="1:10" ht="33">
      <c r="A87" s="108">
        <v>84</v>
      </c>
      <c r="B87" s="103" t="s">
        <v>24</v>
      </c>
      <c r="C87" s="103">
        <v>9</v>
      </c>
      <c r="D87" s="53" t="s">
        <v>1132</v>
      </c>
      <c r="E87" s="64" t="s">
        <v>832</v>
      </c>
      <c r="F87" s="64" t="s">
        <v>533</v>
      </c>
      <c r="G87" s="106" t="s">
        <v>900</v>
      </c>
      <c r="H87" s="103">
        <v>80</v>
      </c>
      <c r="I87" s="103" t="s">
        <v>0</v>
      </c>
      <c r="J87" s="48">
        <v>720</v>
      </c>
    </row>
    <row r="88" spans="1:10" ht="49.5">
      <c r="A88" s="108">
        <v>85</v>
      </c>
      <c r="B88" s="103" t="s">
        <v>25</v>
      </c>
      <c r="C88" s="103">
        <v>9</v>
      </c>
      <c r="D88" s="64" t="s">
        <v>1133</v>
      </c>
      <c r="E88" s="64" t="s">
        <v>832</v>
      </c>
      <c r="F88" s="64" t="s">
        <v>551</v>
      </c>
      <c r="G88" s="106" t="s">
        <v>900</v>
      </c>
      <c r="H88" s="103">
        <v>80</v>
      </c>
      <c r="I88" s="103" t="s">
        <v>0</v>
      </c>
      <c r="J88" s="48">
        <v>720</v>
      </c>
    </row>
    <row r="89" spans="1:10" ht="33">
      <c r="A89" s="108">
        <v>86</v>
      </c>
      <c r="B89" s="103" t="s">
        <v>1134</v>
      </c>
      <c r="C89" s="103">
        <v>4</v>
      </c>
      <c r="D89" s="64" t="s">
        <v>1135</v>
      </c>
      <c r="E89" s="64" t="s">
        <v>832</v>
      </c>
      <c r="F89" s="64" t="s">
        <v>1136</v>
      </c>
      <c r="G89" s="106" t="s">
        <v>900</v>
      </c>
      <c r="H89" s="103">
        <v>23</v>
      </c>
      <c r="I89" s="103" t="s">
        <v>0</v>
      </c>
      <c r="J89" s="48">
        <v>92</v>
      </c>
    </row>
    <row r="90" spans="1:10" ht="49.5">
      <c r="A90" s="108">
        <v>87</v>
      </c>
      <c r="B90" s="103" t="s">
        <v>2</v>
      </c>
      <c r="C90" s="103">
        <v>2.66</v>
      </c>
      <c r="D90" s="53" t="s">
        <v>1137</v>
      </c>
      <c r="E90" s="92" t="s">
        <v>1011</v>
      </c>
      <c r="F90" s="64" t="s">
        <v>439</v>
      </c>
      <c r="G90" s="106" t="s">
        <v>900</v>
      </c>
      <c r="H90" s="440">
        <v>6579</v>
      </c>
      <c r="I90" s="103" t="s">
        <v>3</v>
      </c>
      <c r="J90" s="48">
        <v>17500.14</v>
      </c>
    </row>
    <row r="91" spans="1:10" ht="66">
      <c r="A91" s="108">
        <v>88</v>
      </c>
      <c r="B91" s="103" t="s">
        <v>54</v>
      </c>
      <c r="C91" s="103">
        <v>1</v>
      </c>
      <c r="D91" s="53" t="s">
        <v>1138</v>
      </c>
      <c r="E91" s="92" t="s">
        <v>832</v>
      </c>
      <c r="F91" s="64" t="s">
        <v>491</v>
      </c>
      <c r="G91" s="106" t="s">
        <v>900</v>
      </c>
      <c r="H91" s="103">
        <v>800</v>
      </c>
      <c r="I91" s="103" t="s">
        <v>7</v>
      </c>
      <c r="J91" s="48">
        <v>800</v>
      </c>
    </row>
    <row r="92" spans="1:10" ht="33">
      <c r="A92" s="108">
        <v>89</v>
      </c>
      <c r="B92" s="103" t="s">
        <v>84</v>
      </c>
      <c r="C92" s="103">
        <v>1</v>
      </c>
      <c r="D92" s="64" t="s">
        <v>1139</v>
      </c>
      <c r="E92" s="92" t="s">
        <v>832</v>
      </c>
      <c r="F92" s="64" t="s">
        <v>1140</v>
      </c>
      <c r="G92" s="106" t="s">
        <v>900</v>
      </c>
      <c r="H92" s="103">
        <v>128</v>
      </c>
      <c r="I92" s="103" t="s">
        <v>0</v>
      </c>
      <c r="J92" s="48">
        <v>128</v>
      </c>
    </row>
    <row r="93" spans="1:10" ht="66">
      <c r="A93" s="108">
        <v>90</v>
      </c>
      <c r="B93" s="103" t="s">
        <v>132</v>
      </c>
      <c r="C93" s="103">
        <v>1</v>
      </c>
      <c r="D93" s="53" t="s">
        <v>1141</v>
      </c>
      <c r="E93" s="92" t="s">
        <v>832</v>
      </c>
      <c r="F93" s="64" t="s">
        <v>635</v>
      </c>
      <c r="G93" s="106" t="s">
        <v>900</v>
      </c>
      <c r="H93" s="440">
        <v>1594.67</v>
      </c>
      <c r="I93" s="103" t="s">
        <v>0</v>
      </c>
      <c r="J93" s="48">
        <v>1594.67</v>
      </c>
    </row>
    <row r="94" spans="1:10" ht="66">
      <c r="A94" s="108">
        <v>91</v>
      </c>
      <c r="B94" s="103" t="s">
        <v>2</v>
      </c>
      <c r="C94" s="103">
        <v>4.32</v>
      </c>
      <c r="D94" s="62" t="s">
        <v>1142</v>
      </c>
      <c r="E94" s="92" t="s">
        <v>1011</v>
      </c>
      <c r="F94" s="64" t="s">
        <v>439</v>
      </c>
      <c r="G94" s="106" t="s">
        <v>900</v>
      </c>
      <c r="H94" s="440">
        <v>6579</v>
      </c>
      <c r="I94" s="103" t="s">
        <v>3</v>
      </c>
      <c r="J94" s="48">
        <v>28421.280000000002</v>
      </c>
    </row>
    <row r="95" spans="1:10" ht="33">
      <c r="A95" s="108">
        <v>92</v>
      </c>
      <c r="B95" s="103" t="s">
        <v>1143</v>
      </c>
      <c r="C95" s="103">
        <v>2</v>
      </c>
      <c r="D95" s="96" t="s">
        <v>1063</v>
      </c>
      <c r="E95" s="48" t="s">
        <v>832</v>
      </c>
      <c r="F95" s="64" t="s">
        <v>1144</v>
      </c>
      <c r="G95" s="106" t="s">
        <v>900</v>
      </c>
      <c r="H95" s="440">
        <v>1139.8499999999999</v>
      </c>
      <c r="I95" s="103" t="s">
        <v>0</v>
      </c>
      <c r="J95" s="48">
        <v>2279.6999999999998</v>
      </c>
    </row>
    <row r="96" spans="1:10" ht="49.5">
      <c r="A96" s="108">
        <v>93</v>
      </c>
      <c r="B96" s="103" t="s">
        <v>47</v>
      </c>
      <c r="C96" s="103">
        <v>50</v>
      </c>
      <c r="D96" s="94" t="s">
        <v>1020</v>
      </c>
      <c r="E96" s="95" t="s">
        <v>832</v>
      </c>
      <c r="F96" s="64" t="s">
        <v>449</v>
      </c>
      <c r="G96" s="106" t="s">
        <v>900</v>
      </c>
      <c r="H96" s="103">
        <v>224</v>
      </c>
      <c r="I96" s="103" t="s">
        <v>0</v>
      </c>
      <c r="J96" s="48">
        <v>11200</v>
      </c>
    </row>
    <row r="97" spans="1:10" ht="33">
      <c r="A97" s="108">
        <v>94</v>
      </c>
      <c r="B97" s="103" t="s">
        <v>1347</v>
      </c>
      <c r="C97" s="103">
        <v>1</v>
      </c>
      <c r="D97" s="94" t="s">
        <v>667</v>
      </c>
      <c r="E97" s="95" t="s">
        <v>832</v>
      </c>
      <c r="F97" s="64" t="s">
        <v>1348</v>
      </c>
      <c r="G97" s="106" t="s">
        <v>900</v>
      </c>
      <c r="H97" s="103">
        <v>1813.49</v>
      </c>
      <c r="I97" s="103" t="s">
        <v>0</v>
      </c>
      <c r="J97" s="48">
        <v>1813.49</v>
      </c>
    </row>
    <row r="98" spans="1:10" ht="33">
      <c r="A98" s="108">
        <v>95</v>
      </c>
      <c r="B98" s="103" t="s">
        <v>124</v>
      </c>
      <c r="C98" s="103">
        <v>1</v>
      </c>
      <c r="D98" s="94" t="s">
        <v>1349</v>
      </c>
      <c r="E98" s="95" t="s">
        <v>832</v>
      </c>
      <c r="F98" s="64" t="s">
        <v>1350</v>
      </c>
      <c r="G98" s="106" t="s">
        <v>900</v>
      </c>
      <c r="H98" s="103">
        <v>1650</v>
      </c>
      <c r="I98" s="103" t="s">
        <v>0</v>
      </c>
      <c r="J98" s="48">
        <v>1650</v>
      </c>
    </row>
    <row r="99" spans="1:10" ht="33">
      <c r="A99" s="108">
        <v>96</v>
      </c>
      <c r="B99" s="103" t="s">
        <v>1399</v>
      </c>
      <c r="C99" s="103">
        <v>1</v>
      </c>
      <c r="D99" s="94" t="s">
        <v>1400</v>
      </c>
      <c r="E99" s="95" t="s">
        <v>832</v>
      </c>
      <c r="F99" s="64" t="s">
        <v>1401</v>
      </c>
      <c r="G99" s="106" t="s">
        <v>900</v>
      </c>
      <c r="H99" s="103">
        <v>5079.6000000000004</v>
      </c>
      <c r="I99" s="103" t="s">
        <v>0</v>
      </c>
      <c r="J99" s="48">
        <v>5079.6000000000004</v>
      </c>
    </row>
    <row r="100" spans="1:10" ht="33">
      <c r="A100" s="108">
        <v>97</v>
      </c>
      <c r="B100" s="103" t="s">
        <v>1402</v>
      </c>
      <c r="C100" s="103">
        <v>1</v>
      </c>
      <c r="D100" s="94" t="s">
        <v>1403</v>
      </c>
      <c r="E100" s="95" t="s">
        <v>832</v>
      </c>
      <c r="F100" s="64" t="s">
        <v>1404</v>
      </c>
      <c r="G100" s="106" t="s">
        <v>900</v>
      </c>
      <c r="H100" s="103">
        <v>5079.6000000000004</v>
      </c>
      <c r="I100" s="103" t="s">
        <v>0</v>
      </c>
      <c r="J100" s="48">
        <v>5079.6000000000004</v>
      </c>
    </row>
    <row r="101" spans="1:10" ht="99">
      <c r="A101" s="108">
        <v>98</v>
      </c>
      <c r="B101" s="103" t="s">
        <v>43</v>
      </c>
      <c r="C101" s="103">
        <v>5.5</v>
      </c>
      <c r="D101" s="94" t="s">
        <v>1155</v>
      </c>
      <c r="E101" s="92" t="s">
        <v>832</v>
      </c>
      <c r="F101" s="64" t="s">
        <v>797</v>
      </c>
      <c r="G101" s="106" t="s">
        <v>900</v>
      </c>
      <c r="H101" s="440">
        <v>2181</v>
      </c>
      <c r="I101" s="103" t="s">
        <v>4</v>
      </c>
      <c r="J101" s="48">
        <v>11995.5</v>
      </c>
    </row>
    <row r="102" spans="1:10" ht="99">
      <c r="A102" s="108">
        <v>99</v>
      </c>
      <c r="B102" s="103" t="s">
        <v>44</v>
      </c>
      <c r="C102" s="103">
        <v>5.5</v>
      </c>
      <c r="D102" s="94" t="s">
        <v>1156</v>
      </c>
      <c r="E102" s="92" t="s">
        <v>832</v>
      </c>
      <c r="F102" s="64" t="s">
        <v>707</v>
      </c>
      <c r="G102" s="106" t="s">
        <v>900</v>
      </c>
      <c r="H102" s="103">
        <v>851</v>
      </c>
      <c r="I102" s="103" t="s">
        <v>4</v>
      </c>
      <c r="J102" s="48">
        <v>4680.5</v>
      </c>
    </row>
    <row r="103" spans="1:10" ht="115.5">
      <c r="A103" s="108">
        <v>100</v>
      </c>
      <c r="B103" s="103" t="s">
        <v>45</v>
      </c>
      <c r="C103" s="103">
        <v>5.5</v>
      </c>
      <c r="D103" s="94" t="s">
        <v>1157</v>
      </c>
      <c r="E103" s="92" t="s">
        <v>832</v>
      </c>
      <c r="F103" s="64" t="s">
        <v>444</v>
      </c>
      <c r="G103" s="106" t="s">
        <v>900</v>
      </c>
      <c r="H103" s="440">
        <v>1293</v>
      </c>
      <c r="I103" s="103" t="s">
        <v>4</v>
      </c>
      <c r="J103" s="48">
        <v>7111.5</v>
      </c>
    </row>
    <row r="104" spans="1:10" ht="99">
      <c r="A104" s="108">
        <v>101</v>
      </c>
      <c r="B104" s="103" t="s">
        <v>46</v>
      </c>
      <c r="C104" s="103">
        <v>5.5</v>
      </c>
      <c r="D104" s="94" t="s">
        <v>1158</v>
      </c>
      <c r="E104" s="92" t="s">
        <v>832</v>
      </c>
      <c r="F104" s="64" t="s">
        <v>446</v>
      </c>
      <c r="G104" s="106" t="s">
        <v>900</v>
      </c>
      <c r="H104" s="103">
        <v>482</v>
      </c>
      <c r="I104" s="103" t="s">
        <v>4</v>
      </c>
      <c r="J104" s="48">
        <v>2651</v>
      </c>
    </row>
    <row r="105" spans="1:10" ht="33">
      <c r="A105" s="108">
        <v>102</v>
      </c>
      <c r="B105" s="441" t="s">
        <v>256</v>
      </c>
      <c r="C105" s="441">
        <v>31</v>
      </c>
      <c r="D105" s="94" t="s">
        <v>1145</v>
      </c>
      <c r="E105" s="92" t="s">
        <v>832</v>
      </c>
      <c r="F105" s="442" t="s">
        <v>716</v>
      </c>
      <c r="G105" s="106" t="s">
        <v>900</v>
      </c>
      <c r="H105" s="443">
        <v>3109.41</v>
      </c>
      <c r="I105" s="444" t="s">
        <v>0</v>
      </c>
      <c r="J105" s="48">
        <v>96391.709999999992</v>
      </c>
    </row>
    <row r="106" spans="1:10" ht="33">
      <c r="A106" s="108">
        <v>103</v>
      </c>
      <c r="B106" s="441" t="s">
        <v>236</v>
      </c>
      <c r="C106" s="445">
        <v>5500</v>
      </c>
      <c r="D106" s="94" t="s">
        <v>1146</v>
      </c>
      <c r="E106" s="92" t="s">
        <v>832</v>
      </c>
      <c r="F106" s="442" t="s">
        <v>718</v>
      </c>
      <c r="G106" s="106" t="s">
        <v>900</v>
      </c>
      <c r="H106" s="444">
        <v>57.45</v>
      </c>
      <c r="I106" s="444" t="s">
        <v>259</v>
      </c>
      <c r="J106" s="48">
        <v>315975</v>
      </c>
    </row>
    <row r="107" spans="1:10" ht="33">
      <c r="A107" s="108">
        <v>104</v>
      </c>
      <c r="B107" s="441" t="s">
        <v>247</v>
      </c>
      <c r="C107" s="446">
        <v>2350</v>
      </c>
      <c r="D107" s="94" t="s">
        <v>1147</v>
      </c>
      <c r="E107" s="92" t="s">
        <v>832</v>
      </c>
      <c r="F107" s="442" t="s">
        <v>720</v>
      </c>
      <c r="G107" s="106" t="s">
        <v>900</v>
      </c>
      <c r="H107" s="444">
        <v>56.42</v>
      </c>
      <c r="I107" s="444" t="s">
        <v>5</v>
      </c>
      <c r="J107" s="48">
        <v>132587</v>
      </c>
    </row>
    <row r="108" spans="1:10" ht="33">
      <c r="A108" s="108">
        <v>105</v>
      </c>
      <c r="B108" s="441" t="s">
        <v>248</v>
      </c>
      <c r="C108" s="446">
        <v>2280</v>
      </c>
      <c r="D108" s="94" t="s">
        <v>1148</v>
      </c>
      <c r="E108" s="92" t="s">
        <v>832</v>
      </c>
      <c r="F108" s="442" t="s">
        <v>722</v>
      </c>
      <c r="G108" s="106" t="s">
        <v>900</v>
      </c>
      <c r="H108" s="444">
        <v>56.5</v>
      </c>
      <c r="I108" s="444" t="s">
        <v>5</v>
      </c>
      <c r="J108" s="48">
        <v>128820</v>
      </c>
    </row>
    <row r="109" spans="1:10" ht="33">
      <c r="A109" s="108">
        <v>106</v>
      </c>
      <c r="B109" s="441" t="s">
        <v>999</v>
      </c>
      <c r="C109" s="441">
        <v>8</v>
      </c>
      <c r="D109" s="94" t="s">
        <v>1149</v>
      </c>
      <c r="E109" s="92" t="s">
        <v>832</v>
      </c>
      <c r="F109" s="442" t="s">
        <v>1150</v>
      </c>
      <c r="G109" s="106" t="s">
        <v>900</v>
      </c>
      <c r="H109" s="443">
        <v>1580</v>
      </c>
      <c r="I109" s="444" t="s">
        <v>0</v>
      </c>
      <c r="J109" s="48">
        <v>12640</v>
      </c>
    </row>
    <row r="110" spans="1:10" ht="33">
      <c r="A110" s="108">
        <v>107</v>
      </c>
      <c r="B110" s="441" t="s">
        <v>237</v>
      </c>
      <c r="C110" s="441">
        <v>2</v>
      </c>
      <c r="D110" s="94" t="s">
        <v>1151</v>
      </c>
      <c r="E110" s="92" t="s">
        <v>832</v>
      </c>
      <c r="F110" s="442" t="s">
        <v>724</v>
      </c>
      <c r="G110" s="106" t="s">
        <v>900</v>
      </c>
      <c r="H110" s="443">
        <v>40658.78</v>
      </c>
      <c r="I110" s="444" t="s">
        <v>0</v>
      </c>
      <c r="J110" s="48">
        <v>81317.56</v>
      </c>
    </row>
    <row r="111" spans="1:10" ht="33">
      <c r="A111" s="108">
        <v>108</v>
      </c>
      <c r="B111" s="441" t="s">
        <v>238</v>
      </c>
      <c r="C111" s="441">
        <v>2</v>
      </c>
      <c r="D111" s="94" t="s">
        <v>1152</v>
      </c>
      <c r="E111" s="92" t="s">
        <v>832</v>
      </c>
      <c r="F111" s="442" t="s">
        <v>726</v>
      </c>
      <c r="G111" s="106" t="s">
        <v>900</v>
      </c>
      <c r="H111" s="443">
        <v>30847.46</v>
      </c>
      <c r="I111" s="444" t="s">
        <v>0</v>
      </c>
      <c r="J111" s="48">
        <v>61694.92</v>
      </c>
    </row>
    <row r="112" spans="1:10" ht="33">
      <c r="A112" s="108">
        <v>109</v>
      </c>
      <c r="B112" s="441" t="s">
        <v>727</v>
      </c>
      <c r="C112" s="441">
        <v>9</v>
      </c>
      <c r="D112" s="94" t="s">
        <v>1153</v>
      </c>
      <c r="E112" s="92" t="s">
        <v>832</v>
      </c>
      <c r="F112" s="442" t="s">
        <v>729</v>
      </c>
      <c r="G112" s="106" t="s">
        <v>900</v>
      </c>
      <c r="H112" s="443">
        <v>18150</v>
      </c>
      <c r="I112" s="444" t="s">
        <v>0</v>
      </c>
      <c r="J112" s="48">
        <v>163350</v>
      </c>
    </row>
    <row r="113" spans="1:10" ht="33">
      <c r="A113" s="108">
        <v>110</v>
      </c>
      <c r="B113" s="441" t="s">
        <v>242</v>
      </c>
      <c r="C113" s="441">
        <v>1</v>
      </c>
      <c r="D113" s="94" t="s">
        <v>1154</v>
      </c>
      <c r="E113" s="92" t="s">
        <v>832</v>
      </c>
      <c r="F113" s="442" t="s">
        <v>737</v>
      </c>
      <c r="G113" s="106" t="s">
        <v>900</v>
      </c>
      <c r="H113" s="443">
        <v>7797</v>
      </c>
      <c r="I113" s="444" t="s">
        <v>0</v>
      </c>
      <c r="J113" s="48">
        <v>7797</v>
      </c>
    </row>
    <row r="114" spans="1:10" ht="33">
      <c r="A114" s="108">
        <v>111</v>
      </c>
      <c r="B114" s="103" t="s">
        <v>738</v>
      </c>
      <c r="C114" s="103">
        <v>0.44</v>
      </c>
      <c r="D114" s="62" t="s">
        <v>1159</v>
      </c>
      <c r="E114" s="92" t="s">
        <v>1008</v>
      </c>
      <c r="F114" s="64" t="s">
        <v>739</v>
      </c>
      <c r="G114" s="106" t="s">
        <v>900</v>
      </c>
      <c r="H114" s="103">
        <v>765</v>
      </c>
      <c r="I114" s="103" t="s">
        <v>67</v>
      </c>
      <c r="J114" s="48">
        <v>336.6</v>
      </c>
    </row>
    <row r="115" spans="1:10" ht="99">
      <c r="A115" s="108">
        <v>112</v>
      </c>
      <c r="B115" s="103" t="s">
        <v>710</v>
      </c>
      <c r="C115" s="103">
        <v>6</v>
      </c>
      <c r="D115" s="53" t="s">
        <v>1160</v>
      </c>
      <c r="E115" s="95" t="s">
        <v>1008</v>
      </c>
      <c r="F115" s="64" t="s">
        <v>712</v>
      </c>
      <c r="G115" s="106" t="s">
        <v>900</v>
      </c>
      <c r="H115" s="103">
        <v>700</v>
      </c>
      <c r="I115" s="103" t="s">
        <v>0</v>
      </c>
      <c r="J115" s="48">
        <v>4200</v>
      </c>
    </row>
    <row r="116" spans="1:10" ht="99">
      <c r="A116" s="108">
        <v>113</v>
      </c>
      <c r="B116" s="103" t="s">
        <v>77</v>
      </c>
      <c r="C116" s="103">
        <v>3</v>
      </c>
      <c r="D116" s="53" t="s">
        <v>1160</v>
      </c>
      <c r="E116" s="95" t="s">
        <v>1008</v>
      </c>
      <c r="F116" s="64" t="s">
        <v>807</v>
      </c>
      <c r="G116" s="106" t="s">
        <v>900</v>
      </c>
      <c r="H116" s="440">
        <v>1680</v>
      </c>
      <c r="I116" s="103" t="s">
        <v>0</v>
      </c>
      <c r="J116" s="48">
        <v>5040</v>
      </c>
    </row>
    <row r="117" spans="1:10" ht="82.5">
      <c r="A117" s="108">
        <v>114</v>
      </c>
      <c r="B117" s="103" t="s">
        <v>914</v>
      </c>
      <c r="C117" s="103">
        <v>8</v>
      </c>
      <c r="D117" s="62" t="s">
        <v>1352</v>
      </c>
      <c r="E117" s="92" t="s">
        <v>1008</v>
      </c>
      <c r="F117" s="64" t="s">
        <v>915</v>
      </c>
      <c r="G117" s="106" t="s">
        <v>900</v>
      </c>
      <c r="H117" s="103">
        <v>600</v>
      </c>
      <c r="I117" s="103" t="s">
        <v>0</v>
      </c>
      <c r="J117" s="48">
        <v>4800</v>
      </c>
    </row>
    <row r="118" spans="1:10" ht="66">
      <c r="A118" s="108">
        <v>115</v>
      </c>
      <c r="B118" s="103" t="s">
        <v>213</v>
      </c>
      <c r="C118" s="103">
        <v>9</v>
      </c>
      <c r="D118" s="53" t="s">
        <v>1163</v>
      </c>
      <c r="E118" s="92" t="s">
        <v>832</v>
      </c>
      <c r="F118" s="64" t="s">
        <v>750</v>
      </c>
      <c r="G118" s="106" t="s">
        <v>900</v>
      </c>
      <c r="H118" s="440">
        <v>4165.28</v>
      </c>
      <c r="I118" s="103" t="s">
        <v>0</v>
      </c>
      <c r="J118" s="48">
        <v>37487.519999999997</v>
      </c>
    </row>
    <row r="119" spans="1:10" ht="66">
      <c r="A119" s="108">
        <v>116</v>
      </c>
      <c r="B119" s="103" t="s">
        <v>1384</v>
      </c>
      <c r="C119" s="103">
        <v>8</v>
      </c>
      <c r="D119" s="64" t="s">
        <v>1295</v>
      </c>
      <c r="E119" s="98" t="s">
        <v>832</v>
      </c>
      <c r="F119" s="64" t="s">
        <v>1165</v>
      </c>
      <c r="G119" s="106" t="s">
        <v>900</v>
      </c>
      <c r="H119" s="440">
        <v>2400</v>
      </c>
      <c r="I119" s="103" t="s">
        <v>0</v>
      </c>
      <c r="J119" s="48">
        <v>19200</v>
      </c>
    </row>
    <row r="120" spans="1:10" ht="66">
      <c r="A120" s="108">
        <v>117</v>
      </c>
      <c r="B120" s="103" t="s">
        <v>188</v>
      </c>
      <c r="C120" s="103">
        <v>5</v>
      </c>
      <c r="D120" s="62" t="s">
        <v>1166</v>
      </c>
      <c r="E120" s="92" t="s">
        <v>832</v>
      </c>
      <c r="F120" s="64" t="s">
        <v>955</v>
      </c>
      <c r="G120" s="106" t="s">
        <v>900</v>
      </c>
      <c r="H120" s="440">
        <v>1759.5</v>
      </c>
      <c r="I120" s="103" t="s">
        <v>0</v>
      </c>
      <c r="J120" s="48">
        <v>8797.5</v>
      </c>
    </row>
    <row r="121" spans="1:10" ht="66">
      <c r="A121" s="108">
        <v>118</v>
      </c>
      <c r="B121" s="103" t="s">
        <v>2</v>
      </c>
      <c r="C121" s="103">
        <v>7.399</v>
      </c>
      <c r="D121" s="62" t="s">
        <v>1405</v>
      </c>
      <c r="E121" s="62" t="s">
        <v>1011</v>
      </c>
      <c r="F121" s="64" t="s">
        <v>439</v>
      </c>
      <c r="G121" s="106" t="s">
        <v>900</v>
      </c>
      <c r="H121" s="440">
        <v>6579</v>
      </c>
      <c r="I121" s="103" t="s">
        <v>3</v>
      </c>
      <c r="J121" s="48">
        <v>48678.021000000001</v>
      </c>
    </row>
    <row r="122" spans="1:10" ht="66">
      <c r="A122" s="108">
        <v>119</v>
      </c>
      <c r="B122" s="103" t="s">
        <v>187</v>
      </c>
      <c r="C122" s="103">
        <v>0.44</v>
      </c>
      <c r="D122" s="62" t="s">
        <v>1168</v>
      </c>
      <c r="E122" s="92" t="s">
        <v>832</v>
      </c>
      <c r="F122" s="64" t="s">
        <v>754</v>
      </c>
      <c r="G122" s="106" t="s">
        <v>900</v>
      </c>
      <c r="H122" s="440">
        <v>12600.06</v>
      </c>
      <c r="I122" s="103" t="s">
        <v>67</v>
      </c>
      <c r="J122" s="48">
        <v>5544.0263999999997</v>
      </c>
    </row>
    <row r="123" spans="1:10" ht="33">
      <c r="A123" s="108">
        <v>120</v>
      </c>
      <c r="B123" s="103" t="s">
        <v>769</v>
      </c>
      <c r="C123" s="103">
        <v>50</v>
      </c>
      <c r="D123" s="53" t="s">
        <v>1082</v>
      </c>
      <c r="E123" s="92" t="s">
        <v>832</v>
      </c>
      <c r="F123" s="64" t="s">
        <v>771</v>
      </c>
      <c r="G123" s="106" t="s">
        <v>900</v>
      </c>
      <c r="H123" s="103">
        <v>117.5</v>
      </c>
      <c r="I123" s="103" t="s">
        <v>5</v>
      </c>
      <c r="J123" s="48">
        <v>5875</v>
      </c>
    </row>
    <row r="124" spans="1:10" ht="33">
      <c r="A124" s="108">
        <v>121</v>
      </c>
      <c r="B124" s="103" t="s">
        <v>212</v>
      </c>
      <c r="C124" s="103">
        <v>9</v>
      </c>
      <c r="D124" s="64" t="s">
        <v>1169</v>
      </c>
      <c r="E124" s="92" t="s">
        <v>832</v>
      </c>
      <c r="F124" s="64" t="s">
        <v>980</v>
      </c>
      <c r="G124" s="106" t="s">
        <v>900</v>
      </c>
      <c r="H124" s="103">
        <v>431.97</v>
      </c>
      <c r="I124" s="103" t="s">
        <v>0</v>
      </c>
      <c r="J124" s="48">
        <v>3887.7300000000005</v>
      </c>
    </row>
    <row r="125" spans="1:10" ht="33">
      <c r="A125" s="108">
        <v>122</v>
      </c>
      <c r="B125" s="103" t="s">
        <v>195</v>
      </c>
      <c r="C125" s="103">
        <v>8</v>
      </c>
      <c r="D125" s="64" t="s">
        <v>1170</v>
      </c>
      <c r="E125" s="92" t="s">
        <v>832</v>
      </c>
      <c r="F125" s="64" t="s">
        <v>563</v>
      </c>
      <c r="G125" s="106" t="s">
        <v>900</v>
      </c>
      <c r="H125" s="103">
        <v>407.29</v>
      </c>
      <c r="I125" s="103" t="s">
        <v>0</v>
      </c>
      <c r="J125" s="48">
        <v>3258.32</v>
      </c>
    </row>
    <row r="126" spans="1:10" ht="33">
      <c r="A126" s="108">
        <v>123</v>
      </c>
      <c r="B126" s="103" t="s">
        <v>69</v>
      </c>
      <c r="C126" s="103">
        <v>1</v>
      </c>
      <c r="D126" s="64" t="s">
        <v>1171</v>
      </c>
      <c r="E126" s="92" t="s">
        <v>832</v>
      </c>
      <c r="F126" s="64" t="s">
        <v>872</v>
      </c>
      <c r="G126" s="106" t="s">
        <v>900</v>
      </c>
      <c r="H126" s="103">
        <v>202</v>
      </c>
      <c r="I126" s="103" t="s">
        <v>0</v>
      </c>
      <c r="J126" s="48">
        <v>202</v>
      </c>
    </row>
    <row r="127" spans="1:10" ht="33">
      <c r="A127" s="108">
        <v>124</v>
      </c>
      <c r="B127" s="103" t="s">
        <v>70</v>
      </c>
      <c r="C127" s="103">
        <v>1</v>
      </c>
      <c r="D127" s="64" t="s">
        <v>1172</v>
      </c>
      <c r="E127" s="92" t="s">
        <v>832</v>
      </c>
      <c r="F127" s="64" t="s">
        <v>956</v>
      </c>
      <c r="G127" s="106" t="s">
        <v>900</v>
      </c>
      <c r="H127" s="103">
        <v>100</v>
      </c>
      <c r="I127" s="103" t="s">
        <v>0</v>
      </c>
      <c r="J127" s="48">
        <v>100</v>
      </c>
    </row>
    <row r="128" spans="1:10" ht="33">
      <c r="A128" s="108">
        <v>125</v>
      </c>
      <c r="B128" s="103" t="s">
        <v>801</v>
      </c>
      <c r="C128" s="103">
        <v>1</v>
      </c>
      <c r="D128" s="64" t="s">
        <v>1173</v>
      </c>
      <c r="E128" s="92" t="s">
        <v>832</v>
      </c>
      <c r="F128" s="64" t="s">
        <v>802</v>
      </c>
      <c r="G128" s="106" t="s">
        <v>900</v>
      </c>
      <c r="H128" s="440">
        <v>2720.34</v>
      </c>
      <c r="I128" s="103" t="s">
        <v>0</v>
      </c>
      <c r="J128" s="48">
        <v>2720.34</v>
      </c>
    </row>
    <row r="129" spans="1:10" ht="33">
      <c r="A129" s="108">
        <v>126</v>
      </c>
      <c r="B129" s="103" t="s">
        <v>957</v>
      </c>
      <c r="C129" s="103">
        <v>0.48799999999999999</v>
      </c>
      <c r="D129" s="64" t="s">
        <v>1174</v>
      </c>
      <c r="E129" s="92" t="s">
        <v>832</v>
      </c>
      <c r="F129" s="64" t="s">
        <v>958</v>
      </c>
      <c r="G129" s="106" t="s">
        <v>900</v>
      </c>
      <c r="H129" s="103">
        <v>617.1</v>
      </c>
      <c r="I129" s="103" t="s">
        <v>4</v>
      </c>
      <c r="J129" s="48">
        <v>301.14480000000003</v>
      </c>
    </row>
    <row r="130" spans="1:10" ht="49.5">
      <c r="A130" s="108">
        <v>127</v>
      </c>
      <c r="B130" s="103" t="s">
        <v>51</v>
      </c>
      <c r="C130" s="103">
        <v>0.48799999999999999</v>
      </c>
      <c r="D130" s="64" t="s">
        <v>1175</v>
      </c>
      <c r="E130" s="92" t="s">
        <v>832</v>
      </c>
      <c r="F130" s="64" t="s">
        <v>530</v>
      </c>
      <c r="G130" s="106" t="s">
        <v>900</v>
      </c>
      <c r="H130" s="103">
        <v>221</v>
      </c>
      <c r="I130" s="103" t="s">
        <v>4</v>
      </c>
      <c r="J130" s="48">
        <v>107.848</v>
      </c>
    </row>
    <row r="131" spans="1:10" ht="49.5">
      <c r="A131" s="108">
        <v>128</v>
      </c>
      <c r="B131" s="103" t="s">
        <v>50</v>
      </c>
      <c r="C131" s="103">
        <v>0.48799999999999999</v>
      </c>
      <c r="D131" s="64" t="s">
        <v>1176</v>
      </c>
      <c r="E131" s="92" t="s">
        <v>832</v>
      </c>
      <c r="F131" s="64" t="s">
        <v>759</v>
      </c>
      <c r="G131" s="106" t="s">
        <v>900</v>
      </c>
      <c r="H131" s="103">
        <v>185</v>
      </c>
      <c r="I131" s="103" t="s">
        <v>4</v>
      </c>
      <c r="J131" s="48">
        <v>90.28</v>
      </c>
    </row>
    <row r="132" spans="1:10" ht="33">
      <c r="A132" s="108">
        <v>129</v>
      </c>
      <c r="B132" s="103" t="s">
        <v>760</v>
      </c>
      <c r="C132" s="103">
        <v>6</v>
      </c>
      <c r="D132" s="64" t="s">
        <v>761</v>
      </c>
      <c r="E132" s="92" t="s">
        <v>832</v>
      </c>
      <c r="F132" s="64" t="s">
        <v>762</v>
      </c>
      <c r="G132" s="106" t="s">
        <v>900</v>
      </c>
      <c r="H132" s="103">
        <v>3</v>
      </c>
      <c r="I132" s="103" t="s">
        <v>959</v>
      </c>
      <c r="J132" s="48">
        <v>18</v>
      </c>
    </row>
    <row r="133" spans="1:10" ht="33">
      <c r="A133" s="108">
        <v>130</v>
      </c>
      <c r="B133" s="103" t="s">
        <v>763</v>
      </c>
      <c r="C133" s="103">
        <v>6</v>
      </c>
      <c r="D133" s="64" t="s">
        <v>1177</v>
      </c>
      <c r="E133" s="92" t="s">
        <v>832</v>
      </c>
      <c r="F133" s="64" t="s">
        <v>765</v>
      </c>
      <c r="G133" s="106" t="s">
        <v>900</v>
      </c>
      <c r="H133" s="103">
        <v>3</v>
      </c>
      <c r="I133" s="103" t="s">
        <v>959</v>
      </c>
      <c r="J133" s="48">
        <v>18</v>
      </c>
    </row>
    <row r="134" spans="1:10" ht="33">
      <c r="A134" s="108">
        <v>131</v>
      </c>
      <c r="B134" s="103" t="s">
        <v>960</v>
      </c>
      <c r="C134" s="103">
        <v>5</v>
      </c>
      <c r="D134" s="64" t="s">
        <v>1178</v>
      </c>
      <c r="E134" s="92" t="s">
        <v>832</v>
      </c>
      <c r="F134" s="64" t="s">
        <v>1102</v>
      </c>
      <c r="G134" s="106" t="s">
        <v>900</v>
      </c>
      <c r="H134" s="103">
        <v>2</v>
      </c>
      <c r="I134" s="103" t="s">
        <v>959</v>
      </c>
      <c r="J134" s="48">
        <v>10</v>
      </c>
    </row>
    <row r="135" spans="1:10" s="447" customFormat="1" ht="33">
      <c r="A135" s="108">
        <v>132</v>
      </c>
      <c r="B135" s="103" t="s">
        <v>564</v>
      </c>
      <c r="C135" s="103">
        <v>5</v>
      </c>
      <c r="D135" s="64" t="s">
        <v>1179</v>
      </c>
      <c r="E135" s="92" t="s">
        <v>832</v>
      </c>
      <c r="F135" s="64" t="s">
        <v>566</v>
      </c>
      <c r="G135" s="106" t="s">
        <v>900</v>
      </c>
      <c r="H135" s="103">
        <v>2</v>
      </c>
      <c r="I135" s="103" t="s">
        <v>959</v>
      </c>
      <c r="J135" s="48">
        <v>10</v>
      </c>
    </row>
    <row r="136" spans="1:10" s="447" customFormat="1" ht="33">
      <c r="A136" s="108">
        <v>133</v>
      </c>
      <c r="B136" s="103" t="s">
        <v>568</v>
      </c>
      <c r="C136" s="103">
        <v>2</v>
      </c>
      <c r="D136" s="64" t="s">
        <v>1180</v>
      </c>
      <c r="E136" s="92" t="s">
        <v>832</v>
      </c>
      <c r="F136" s="64" t="s">
        <v>570</v>
      </c>
      <c r="G136" s="106" t="s">
        <v>900</v>
      </c>
      <c r="H136" s="103">
        <v>65</v>
      </c>
      <c r="I136" s="103" t="s">
        <v>571</v>
      </c>
      <c r="J136" s="48">
        <v>130</v>
      </c>
    </row>
    <row r="137" spans="1:10" s="447" customFormat="1" ht="33">
      <c r="A137" s="108">
        <v>134</v>
      </c>
      <c r="B137" s="103" t="s">
        <v>961</v>
      </c>
      <c r="C137" s="103">
        <v>2</v>
      </c>
      <c r="D137" s="64" t="s">
        <v>1181</v>
      </c>
      <c r="E137" s="92" t="s">
        <v>832</v>
      </c>
      <c r="F137" s="64" t="s">
        <v>962</v>
      </c>
      <c r="G137" s="106" t="s">
        <v>900</v>
      </c>
      <c r="H137" s="103">
        <v>65</v>
      </c>
      <c r="I137" s="103" t="s">
        <v>571</v>
      </c>
      <c r="J137" s="48">
        <v>130</v>
      </c>
    </row>
    <row r="138" spans="1:10" s="447" customFormat="1" ht="33">
      <c r="A138" s="108">
        <v>135</v>
      </c>
      <c r="B138" s="103" t="s">
        <v>1354</v>
      </c>
      <c r="C138" s="103">
        <v>9</v>
      </c>
      <c r="D138" s="64" t="s">
        <v>1355</v>
      </c>
      <c r="E138" s="92" t="s">
        <v>832</v>
      </c>
      <c r="F138" s="64" t="s">
        <v>1356</v>
      </c>
      <c r="G138" s="106" t="s">
        <v>900</v>
      </c>
      <c r="H138" s="103">
        <v>1</v>
      </c>
      <c r="I138" s="103" t="s">
        <v>0</v>
      </c>
      <c r="J138" s="48">
        <v>9</v>
      </c>
    </row>
    <row r="139" spans="1:10" s="447" customFormat="1" ht="33">
      <c r="A139" s="108">
        <v>136</v>
      </c>
      <c r="B139" s="103" t="s">
        <v>1357</v>
      </c>
      <c r="C139" s="103">
        <v>9</v>
      </c>
      <c r="D139" s="64" t="s">
        <v>1358</v>
      </c>
      <c r="E139" s="92" t="s">
        <v>832</v>
      </c>
      <c r="F139" s="64" t="s">
        <v>1359</v>
      </c>
      <c r="G139" s="106" t="s">
        <v>900</v>
      </c>
      <c r="H139" s="103">
        <v>1</v>
      </c>
      <c r="I139" s="103" t="s">
        <v>0</v>
      </c>
      <c r="J139" s="48">
        <v>9</v>
      </c>
    </row>
    <row r="140" spans="1:10" s="447" customFormat="1" ht="33">
      <c r="A140" s="108">
        <v>137</v>
      </c>
      <c r="B140" s="103" t="s">
        <v>1182</v>
      </c>
      <c r="C140" s="103">
        <v>26</v>
      </c>
      <c r="D140" s="94" t="s">
        <v>1183</v>
      </c>
      <c r="E140" s="95" t="s">
        <v>832</v>
      </c>
      <c r="F140" s="64" t="s">
        <v>1184</v>
      </c>
      <c r="G140" s="106" t="s">
        <v>900</v>
      </c>
      <c r="H140" s="103">
        <v>31</v>
      </c>
      <c r="I140" s="103" t="s">
        <v>0</v>
      </c>
      <c r="J140" s="48">
        <v>806</v>
      </c>
    </row>
    <row r="141" spans="1:10" s="447" customFormat="1" ht="33">
      <c r="A141" s="108">
        <v>138</v>
      </c>
      <c r="B141" s="103" t="s">
        <v>1185</v>
      </c>
      <c r="C141" s="103">
        <v>32</v>
      </c>
      <c r="D141" s="94" t="s">
        <v>1186</v>
      </c>
      <c r="E141" s="95" t="s">
        <v>832</v>
      </c>
      <c r="F141" s="64" t="s">
        <v>1187</v>
      </c>
      <c r="G141" s="106" t="s">
        <v>900</v>
      </c>
      <c r="H141" s="103">
        <v>42</v>
      </c>
      <c r="I141" s="103" t="s">
        <v>0</v>
      </c>
      <c r="J141" s="48">
        <v>1344</v>
      </c>
    </row>
    <row r="142" spans="1:10" s="447" customFormat="1" ht="33">
      <c r="A142" s="108">
        <v>139</v>
      </c>
      <c r="B142" s="103" t="s">
        <v>1188</v>
      </c>
      <c r="C142" s="103">
        <v>9</v>
      </c>
      <c r="D142" s="98" t="s">
        <v>1189</v>
      </c>
      <c r="E142" s="95" t="s">
        <v>832</v>
      </c>
      <c r="F142" s="64" t="s">
        <v>1190</v>
      </c>
      <c r="G142" s="106" t="s">
        <v>900</v>
      </c>
      <c r="H142" s="103">
        <v>32</v>
      </c>
      <c r="I142" s="103" t="s">
        <v>0</v>
      </c>
      <c r="J142" s="48">
        <v>288</v>
      </c>
    </row>
    <row r="143" spans="1:10" s="447" customFormat="1" ht="49.5">
      <c r="A143" s="108">
        <v>140</v>
      </c>
      <c r="B143" s="103" t="s">
        <v>196</v>
      </c>
      <c r="C143" s="103">
        <v>4</v>
      </c>
      <c r="D143" s="62" t="s">
        <v>1191</v>
      </c>
      <c r="E143" s="48" t="s">
        <v>832</v>
      </c>
      <c r="F143" s="64" t="s">
        <v>965</v>
      </c>
      <c r="G143" s="106" t="s">
        <v>900</v>
      </c>
      <c r="H143" s="103">
        <v>684.53</v>
      </c>
      <c r="I143" s="103" t="s">
        <v>7</v>
      </c>
      <c r="J143" s="48">
        <v>2738.12</v>
      </c>
    </row>
    <row r="144" spans="1:10" s="447" customFormat="1" ht="99">
      <c r="A144" s="108">
        <v>141</v>
      </c>
      <c r="B144" s="103" t="s">
        <v>963</v>
      </c>
      <c r="C144" s="103">
        <v>4</v>
      </c>
      <c r="D144" s="62" t="s">
        <v>1192</v>
      </c>
      <c r="E144" s="48" t="s">
        <v>1008</v>
      </c>
      <c r="F144" s="64" t="s">
        <v>964</v>
      </c>
      <c r="G144" s="106" t="s">
        <v>900</v>
      </c>
      <c r="H144" s="103">
        <v>520</v>
      </c>
      <c r="I144" s="103" t="s">
        <v>0</v>
      </c>
      <c r="J144" s="48">
        <v>2080</v>
      </c>
    </row>
    <row r="145" spans="1:10" s="447" customFormat="1" ht="33">
      <c r="A145" s="108">
        <v>142</v>
      </c>
      <c r="B145" s="441" t="s">
        <v>250</v>
      </c>
      <c r="C145" s="441">
        <v>9</v>
      </c>
      <c r="D145" s="94" t="s">
        <v>1193</v>
      </c>
      <c r="E145" s="48" t="s">
        <v>832</v>
      </c>
      <c r="F145" s="442" t="s">
        <v>1194</v>
      </c>
      <c r="G145" s="106" t="s">
        <v>900</v>
      </c>
      <c r="H145" s="443">
        <v>5399</v>
      </c>
      <c r="I145" s="444" t="s">
        <v>0</v>
      </c>
      <c r="J145" s="48">
        <v>48591</v>
      </c>
    </row>
    <row r="146" spans="1:10" s="447" customFormat="1" ht="33">
      <c r="A146" s="108">
        <v>143</v>
      </c>
      <c r="B146" s="441" t="s">
        <v>256</v>
      </c>
      <c r="C146" s="441">
        <v>8</v>
      </c>
      <c r="D146" s="94" t="s">
        <v>1145</v>
      </c>
      <c r="E146" s="48" t="s">
        <v>832</v>
      </c>
      <c r="F146" s="442" t="s">
        <v>716</v>
      </c>
      <c r="G146" s="106" t="s">
        <v>900</v>
      </c>
      <c r="H146" s="443">
        <v>3109.41</v>
      </c>
      <c r="I146" s="444" t="s">
        <v>0</v>
      </c>
      <c r="J146" s="48">
        <v>24875.279999999999</v>
      </c>
    </row>
    <row r="147" spans="1:10" s="447" customFormat="1" ht="33">
      <c r="A147" s="108">
        <v>144</v>
      </c>
      <c r="B147" s="441" t="s">
        <v>966</v>
      </c>
      <c r="C147" s="441">
        <v>5</v>
      </c>
      <c r="D147" s="94" t="s">
        <v>1195</v>
      </c>
      <c r="E147" s="48" t="s">
        <v>832</v>
      </c>
      <c r="F147" s="442" t="s">
        <v>1196</v>
      </c>
      <c r="G147" s="106" t="s">
        <v>900</v>
      </c>
      <c r="H147" s="443">
        <v>1678</v>
      </c>
      <c r="I147" s="444" t="s">
        <v>0</v>
      </c>
      <c r="J147" s="48">
        <v>8390</v>
      </c>
    </row>
    <row r="148" spans="1:10" s="447" customFormat="1" ht="33">
      <c r="A148" s="108">
        <v>145</v>
      </c>
      <c r="B148" s="441" t="s">
        <v>253</v>
      </c>
      <c r="C148" s="441">
        <v>130</v>
      </c>
      <c r="D148" s="94" t="s">
        <v>1197</v>
      </c>
      <c r="E148" s="48" t="s">
        <v>832</v>
      </c>
      <c r="F148" s="442" t="s">
        <v>791</v>
      </c>
      <c r="G148" s="106" t="s">
        <v>900</v>
      </c>
      <c r="H148" s="444">
        <v>57.25</v>
      </c>
      <c r="I148" s="444" t="s">
        <v>5</v>
      </c>
      <c r="J148" s="48">
        <v>7442.5</v>
      </c>
    </row>
    <row r="149" spans="1:10" s="447" customFormat="1" ht="33">
      <c r="A149" s="108">
        <v>146</v>
      </c>
      <c r="B149" s="441" t="s">
        <v>236</v>
      </c>
      <c r="C149" s="441">
        <v>250</v>
      </c>
      <c r="D149" s="94" t="s">
        <v>1146</v>
      </c>
      <c r="E149" s="48" t="s">
        <v>832</v>
      </c>
      <c r="F149" s="442" t="s">
        <v>718</v>
      </c>
      <c r="G149" s="106" t="s">
        <v>900</v>
      </c>
      <c r="H149" s="444">
        <v>57.45</v>
      </c>
      <c r="I149" s="444" t="s">
        <v>259</v>
      </c>
      <c r="J149" s="48">
        <v>14362.5</v>
      </c>
    </row>
    <row r="150" spans="1:10" s="447" customFormat="1" ht="33">
      <c r="A150" s="108">
        <v>147</v>
      </c>
      <c r="B150" s="441" t="s">
        <v>247</v>
      </c>
      <c r="C150" s="441">
        <v>200</v>
      </c>
      <c r="D150" s="94" t="s">
        <v>1147</v>
      </c>
      <c r="E150" s="48" t="s">
        <v>832</v>
      </c>
      <c r="F150" s="442" t="s">
        <v>720</v>
      </c>
      <c r="G150" s="106" t="s">
        <v>900</v>
      </c>
      <c r="H150" s="444">
        <v>56.42</v>
      </c>
      <c r="I150" s="444" t="s">
        <v>5</v>
      </c>
      <c r="J150" s="48">
        <v>11284</v>
      </c>
    </row>
    <row r="151" spans="1:10" s="447" customFormat="1" ht="33">
      <c r="A151" s="108">
        <v>148</v>
      </c>
      <c r="B151" s="441" t="s">
        <v>970</v>
      </c>
      <c r="C151" s="441">
        <v>4</v>
      </c>
      <c r="D151" s="94" t="s">
        <v>1198</v>
      </c>
      <c r="E151" s="48" t="s">
        <v>832</v>
      </c>
      <c r="F151" s="442" t="s">
        <v>1199</v>
      </c>
      <c r="G151" s="106" t="s">
        <v>900</v>
      </c>
      <c r="H151" s="443">
        <v>1035</v>
      </c>
      <c r="I151" s="444" t="s">
        <v>7</v>
      </c>
      <c r="J151" s="48">
        <v>4140</v>
      </c>
    </row>
    <row r="152" spans="1:10" s="447" customFormat="1" ht="33">
      <c r="A152" s="108">
        <v>149</v>
      </c>
      <c r="B152" s="103" t="s">
        <v>738</v>
      </c>
      <c r="C152" s="103">
        <v>0.89</v>
      </c>
      <c r="D152" s="53" t="s">
        <v>1200</v>
      </c>
      <c r="E152" s="92" t="s">
        <v>1008</v>
      </c>
      <c r="F152" s="64" t="s">
        <v>739</v>
      </c>
      <c r="G152" s="106" t="s">
        <v>900</v>
      </c>
      <c r="H152" s="103">
        <v>765</v>
      </c>
      <c r="I152" s="103" t="s">
        <v>67</v>
      </c>
      <c r="J152" s="48">
        <v>680.85</v>
      </c>
    </row>
    <row r="153" spans="1:10" s="447" customFormat="1" ht="99">
      <c r="A153" s="108">
        <v>150</v>
      </c>
      <c r="B153" s="103" t="s">
        <v>710</v>
      </c>
      <c r="C153" s="103">
        <v>2</v>
      </c>
      <c r="D153" s="53" t="s">
        <v>1160</v>
      </c>
      <c r="E153" s="92" t="s">
        <v>1008</v>
      </c>
      <c r="F153" s="64" t="s">
        <v>712</v>
      </c>
      <c r="G153" s="106" t="s">
        <v>900</v>
      </c>
      <c r="H153" s="103">
        <v>700</v>
      </c>
      <c r="I153" s="103" t="s">
        <v>0</v>
      </c>
      <c r="J153" s="48">
        <v>1400</v>
      </c>
    </row>
    <row r="154" spans="1:10" s="447" customFormat="1" ht="82.5">
      <c r="A154" s="108">
        <v>151</v>
      </c>
      <c r="B154" s="103" t="s">
        <v>914</v>
      </c>
      <c r="C154" s="103">
        <v>12</v>
      </c>
      <c r="D154" s="62" t="s">
        <v>1360</v>
      </c>
      <c r="E154" s="92" t="s">
        <v>1008</v>
      </c>
      <c r="F154" s="64" t="s">
        <v>915</v>
      </c>
      <c r="G154" s="106" t="s">
        <v>900</v>
      </c>
      <c r="H154" s="103">
        <v>600</v>
      </c>
      <c r="I154" s="103" t="s">
        <v>0</v>
      </c>
      <c r="J154" s="48">
        <v>7200</v>
      </c>
    </row>
    <row r="155" spans="1:10" s="447" customFormat="1" ht="99">
      <c r="A155" s="108">
        <v>152</v>
      </c>
      <c r="B155" s="103" t="s">
        <v>66</v>
      </c>
      <c r="C155" s="103">
        <v>5</v>
      </c>
      <c r="D155" s="101" t="s">
        <v>1201</v>
      </c>
      <c r="E155" s="92" t="s">
        <v>1008</v>
      </c>
      <c r="F155" s="64" t="s">
        <v>1202</v>
      </c>
      <c r="G155" s="106" t="s">
        <v>900</v>
      </c>
      <c r="H155" s="440">
        <v>1440</v>
      </c>
      <c r="I155" s="103" t="s">
        <v>0</v>
      </c>
      <c r="J155" s="48">
        <v>7200</v>
      </c>
    </row>
    <row r="156" spans="1:10" s="447" customFormat="1" ht="66">
      <c r="A156" s="108">
        <v>153</v>
      </c>
      <c r="B156" s="103" t="s">
        <v>213</v>
      </c>
      <c r="C156" s="103">
        <v>2</v>
      </c>
      <c r="D156" s="53" t="s">
        <v>1163</v>
      </c>
      <c r="E156" s="92" t="s">
        <v>832</v>
      </c>
      <c r="F156" s="64" t="s">
        <v>750</v>
      </c>
      <c r="G156" s="106" t="s">
        <v>900</v>
      </c>
      <c r="H156" s="440">
        <v>4165.28</v>
      </c>
      <c r="I156" s="103" t="s">
        <v>0</v>
      </c>
      <c r="J156" s="48">
        <v>8330.56</v>
      </c>
    </row>
    <row r="157" spans="1:10" s="447" customFormat="1" ht="66">
      <c r="A157" s="108">
        <v>154</v>
      </c>
      <c r="B157" s="103" t="s">
        <v>201</v>
      </c>
      <c r="C157" s="103">
        <v>17</v>
      </c>
      <c r="D157" s="62" t="s">
        <v>1164</v>
      </c>
      <c r="E157" s="92" t="s">
        <v>832</v>
      </c>
      <c r="F157" s="64" t="s">
        <v>437</v>
      </c>
      <c r="G157" s="106" t="s">
        <v>900</v>
      </c>
      <c r="H157" s="440">
        <v>2400</v>
      </c>
      <c r="I157" s="103" t="s">
        <v>0</v>
      </c>
      <c r="J157" s="48">
        <v>40800</v>
      </c>
    </row>
    <row r="158" spans="1:10" s="447" customFormat="1" ht="66">
      <c r="A158" s="108">
        <v>155</v>
      </c>
      <c r="B158" s="103" t="s">
        <v>1057</v>
      </c>
      <c r="C158" s="103">
        <v>20</v>
      </c>
      <c r="D158" s="53" t="s">
        <v>1203</v>
      </c>
      <c r="E158" s="53" t="s">
        <v>832</v>
      </c>
      <c r="F158" s="64" t="s">
        <v>1059</v>
      </c>
      <c r="G158" s="106" t="s">
        <v>900</v>
      </c>
      <c r="H158" s="440">
        <v>1500</v>
      </c>
      <c r="I158" s="103" t="s">
        <v>0</v>
      </c>
      <c r="J158" s="48">
        <v>30000</v>
      </c>
    </row>
    <row r="159" spans="1:10" s="447" customFormat="1" ht="66">
      <c r="A159" s="108">
        <v>156</v>
      </c>
      <c r="B159" s="103" t="s">
        <v>198</v>
      </c>
      <c r="C159" s="103">
        <v>14</v>
      </c>
      <c r="D159" s="53" t="s">
        <v>1204</v>
      </c>
      <c r="E159" s="53" t="s">
        <v>832</v>
      </c>
      <c r="F159" s="64" t="s">
        <v>809</v>
      </c>
      <c r="G159" s="106" t="s">
        <v>900</v>
      </c>
      <c r="H159" s="440">
        <v>1350</v>
      </c>
      <c r="I159" s="103" t="s">
        <v>0</v>
      </c>
      <c r="J159" s="48">
        <v>18900</v>
      </c>
    </row>
    <row r="160" spans="1:10" s="447" customFormat="1" ht="99">
      <c r="A160" s="108">
        <v>157</v>
      </c>
      <c r="B160" s="103" t="s">
        <v>2</v>
      </c>
      <c r="C160" s="103">
        <v>10.214</v>
      </c>
      <c r="D160" s="53" t="s">
        <v>1406</v>
      </c>
      <c r="E160" s="53" t="s">
        <v>1011</v>
      </c>
      <c r="F160" s="64" t="s">
        <v>439</v>
      </c>
      <c r="G160" s="106" t="s">
        <v>900</v>
      </c>
      <c r="H160" s="440">
        <v>6579</v>
      </c>
      <c r="I160" s="103" t="s">
        <v>3</v>
      </c>
      <c r="J160" s="48">
        <v>67197.906000000003</v>
      </c>
    </row>
    <row r="161" spans="1:10" s="447" customFormat="1" ht="66">
      <c r="A161" s="108">
        <v>158</v>
      </c>
      <c r="B161" s="103" t="s">
        <v>810</v>
      </c>
      <c r="C161" s="103">
        <v>0.89</v>
      </c>
      <c r="D161" s="53" t="s">
        <v>1308</v>
      </c>
      <c r="E161" s="53" t="s">
        <v>832</v>
      </c>
      <c r="F161" s="64" t="s">
        <v>811</v>
      </c>
      <c r="G161" s="106" t="s">
        <v>900</v>
      </c>
      <c r="H161" s="440">
        <v>8500</v>
      </c>
      <c r="I161" s="103" t="s">
        <v>67</v>
      </c>
      <c r="J161" s="48">
        <v>7565</v>
      </c>
    </row>
    <row r="162" spans="1:10" s="447" customFormat="1" ht="33">
      <c r="A162" s="108">
        <v>159</v>
      </c>
      <c r="B162" s="103" t="s">
        <v>769</v>
      </c>
      <c r="C162" s="103">
        <v>60</v>
      </c>
      <c r="D162" s="53" t="s">
        <v>1082</v>
      </c>
      <c r="E162" s="92" t="s">
        <v>832</v>
      </c>
      <c r="F162" s="64" t="s">
        <v>771</v>
      </c>
      <c r="G162" s="106" t="s">
        <v>900</v>
      </c>
      <c r="H162" s="103">
        <v>117.5</v>
      </c>
      <c r="I162" s="103" t="s">
        <v>5</v>
      </c>
      <c r="J162" s="48">
        <v>7050</v>
      </c>
    </row>
    <row r="163" spans="1:10" s="447" customFormat="1" ht="49.5">
      <c r="A163" s="108">
        <v>160</v>
      </c>
      <c r="B163" s="103" t="s">
        <v>51</v>
      </c>
      <c r="C163" s="103">
        <v>0.69899999999999995</v>
      </c>
      <c r="D163" s="64" t="s">
        <v>1175</v>
      </c>
      <c r="E163" s="62" t="s">
        <v>832</v>
      </c>
      <c r="F163" s="64" t="s">
        <v>530</v>
      </c>
      <c r="G163" s="106" t="s">
        <v>900</v>
      </c>
      <c r="H163" s="103">
        <v>221</v>
      </c>
      <c r="I163" s="103" t="s">
        <v>4</v>
      </c>
      <c r="J163" s="48">
        <v>154.47899999999998</v>
      </c>
    </row>
    <row r="164" spans="1:10" s="447" customFormat="1" ht="49.5">
      <c r="A164" s="108">
        <v>161</v>
      </c>
      <c r="B164" s="103" t="s">
        <v>50</v>
      </c>
      <c r="C164" s="103">
        <v>0.69899999999999995</v>
      </c>
      <c r="D164" s="64" t="s">
        <v>1176</v>
      </c>
      <c r="E164" s="62" t="s">
        <v>832</v>
      </c>
      <c r="F164" s="64" t="s">
        <v>759</v>
      </c>
      <c r="G164" s="106" t="s">
        <v>900</v>
      </c>
      <c r="H164" s="103">
        <v>185</v>
      </c>
      <c r="I164" s="103" t="s">
        <v>4</v>
      </c>
      <c r="J164" s="48">
        <v>129.315</v>
      </c>
    </row>
    <row r="165" spans="1:10" s="447" customFormat="1" ht="33">
      <c r="A165" s="108">
        <v>162</v>
      </c>
      <c r="B165" s="103" t="s">
        <v>975</v>
      </c>
      <c r="C165" s="103">
        <v>54</v>
      </c>
      <c r="D165" s="64" t="s">
        <v>1309</v>
      </c>
      <c r="E165" s="62" t="s">
        <v>832</v>
      </c>
      <c r="F165" s="64" t="s">
        <v>1208</v>
      </c>
      <c r="G165" s="106" t="s">
        <v>900</v>
      </c>
      <c r="H165" s="103">
        <v>1</v>
      </c>
      <c r="I165" s="103" t="s">
        <v>0</v>
      </c>
      <c r="J165" s="48">
        <v>54</v>
      </c>
    </row>
    <row r="166" spans="1:10" s="447" customFormat="1" ht="33">
      <c r="A166" s="108">
        <v>163</v>
      </c>
      <c r="B166" s="103" t="s">
        <v>976</v>
      </c>
      <c r="C166" s="103">
        <v>54</v>
      </c>
      <c r="D166" s="64" t="s">
        <v>1209</v>
      </c>
      <c r="E166" s="62" t="s">
        <v>832</v>
      </c>
      <c r="F166" s="64" t="s">
        <v>977</v>
      </c>
      <c r="G166" s="106" t="s">
        <v>900</v>
      </c>
      <c r="H166" s="103">
        <v>1</v>
      </c>
      <c r="I166" s="103" t="s">
        <v>0</v>
      </c>
      <c r="J166" s="48">
        <v>54</v>
      </c>
    </row>
    <row r="167" spans="1:10" s="447" customFormat="1" ht="33">
      <c r="A167" s="108">
        <v>164</v>
      </c>
      <c r="B167" s="103" t="s">
        <v>978</v>
      </c>
      <c r="C167" s="103">
        <v>0.69899999999999995</v>
      </c>
      <c r="D167" s="64" t="s">
        <v>1174</v>
      </c>
      <c r="E167" s="62" t="s">
        <v>832</v>
      </c>
      <c r="F167" s="64" t="s">
        <v>979</v>
      </c>
      <c r="G167" s="106" t="s">
        <v>900</v>
      </c>
      <c r="H167" s="103">
        <v>587.52</v>
      </c>
      <c r="I167" s="103" t="s">
        <v>4</v>
      </c>
      <c r="J167" s="48">
        <v>410.67647999999997</v>
      </c>
    </row>
    <row r="168" spans="1:10" s="447" customFormat="1" ht="49.5">
      <c r="A168" s="108">
        <v>165</v>
      </c>
      <c r="B168" s="103" t="s">
        <v>819</v>
      </c>
      <c r="C168" s="103">
        <v>1</v>
      </c>
      <c r="D168" s="64" t="s">
        <v>1210</v>
      </c>
      <c r="E168" s="62" t="s">
        <v>832</v>
      </c>
      <c r="F168" s="64" t="s">
        <v>820</v>
      </c>
      <c r="G168" s="106" t="s">
        <v>900</v>
      </c>
      <c r="H168" s="440">
        <v>3691.38</v>
      </c>
      <c r="I168" s="103" t="s">
        <v>0</v>
      </c>
      <c r="J168" s="48">
        <v>3691.38</v>
      </c>
    </row>
    <row r="169" spans="1:10" s="447" customFormat="1" ht="33">
      <c r="A169" s="108">
        <v>166</v>
      </c>
      <c r="B169" s="103" t="s">
        <v>69</v>
      </c>
      <c r="C169" s="103">
        <v>1</v>
      </c>
      <c r="D169" s="64" t="s">
        <v>1171</v>
      </c>
      <c r="E169" s="62" t="s">
        <v>832</v>
      </c>
      <c r="F169" s="64" t="s">
        <v>872</v>
      </c>
      <c r="G169" s="106" t="s">
        <v>900</v>
      </c>
      <c r="H169" s="103">
        <v>202</v>
      </c>
      <c r="I169" s="103" t="s">
        <v>0</v>
      </c>
      <c r="J169" s="48">
        <v>202</v>
      </c>
    </row>
    <row r="170" spans="1:10" s="447" customFormat="1" ht="33">
      <c r="A170" s="108">
        <v>167</v>
      </c>
      <c r="B170" s="103" t="s">
        <v>70</v>
      </c>
      <c r="C170" s="103">
        <v>1</v>
      </c>
      <c r="D170" s="64" t="s">
        <v>1172</v>
      </c>
      <c r="E170" s="62" t="s">
        <v>832</v>
      </c>
      <c r="F170" s="64" t="s">
        <v>956</v>
      </c>
      <c r="G170" s="106" t="s">
        <v>900</v>
      </c>
      <c r="H170" s="103">
        <v>100</v>
      </c>
      <c r="I170" s="103" t="s">
        <v>0</v>
      </c>
      <c r="J170" s="48">
        <v>100</v>
      </c>
    </row>
    <row r="171" spans="1:10" s="447" customFormat="1" ht="33">
      <c r="A171" s="108">
        <v>168</v>
      </c>
      <c r="B171" s="103" t="s">
        <v>212</v>
      </c>
      <c r="C171" s="103">
        <v>2</v>
      </c>
      <c r="D171" s="64" t="s">
        <v>1169</v>
      </c>
      <c r="E171" s="62" t="s">
        <v>832</v>
      </c>
      <c r="F171" s="64" t="s">
        <v>980</v>
      </c>
      <c r="G171" s="106" t="s">
        <v>900</v>
      </c>
      <c r="H171" s="103">
        <v>431.97</v>
      </c>
      <c r="I171" s="103" t="s">
        <v>0</v>
      </c>
      <c r="J171" s="48">
        <v>863.94</v>
      </c>
    </row>
    <row r="172" spans="1:10" s="447" customFormat="1" ht="33">
      <c r="A172" s="108">
        <v>169</v>
      </c>
      <c r="B172" s="103" t="s">
        <v>981</v>
      </c>
      <c r="C172" s="103">
        <v>20</v>
      </c>
      <c r="D172" s="64" t="s">
        <v>1212</v>
      </c>
      <c r="E172" s="62" t="s">
        <v>832</v>
      </c>
      <c r="F172" s="64" t="s">
        <v>982</v>
      </c>
      <c r="G172" s="106" t="s">
        <v>900</v>
      </c>
      <c r="H172" s="103">
        <v>271.52</v>
      </c>
      <c r="I172" s="103" t="s">
        <v>0</v>
      </c>
      <c r="J172" s="48">
        <v>5430.4</v>
      </c>
    </row>
    <row r="173" spans="1:10" ht="33">
      <c r="A173" s="108">
        <v>170</v>
      </c>
      <c r="B173" s="103" t="s">
        <v>195</v>
      </c>
      <c r="C173" s="103">
        <v>17</v>
      </c>
      <c r="D173" s="64" t="s">
        <v>1170</v>
      </c>
      <c r="E173" s="62" t="s">
        <v>832</v>
      </c>
      <c r="F173" s="64" t="s">
        <v>563</v>
      </c>
      <c r="G173" s="106" t="s">
        <v>900</v>
      </c>
      <c r="H173" s="103">
        <v>407.29</v>
      </c>
      <c r="I173" s="103" t="s">
        <v>0</v>
      </c>
      <c r="J173" s="48">
        <v>6923.93</v>
      </c>
    </row>
    <row r="174" spans="1:10" ht="33">
      <c r="A174" s="108">
        <v>171</v>
      </c>
      <c r="B174" s="103" t="s">
        <v>983</v>
      </c>
      <c r="C174" s="103">
        <v>9</v>
      </c>
      <c r="D174" s="64" t="s">
        <v>1213</v>
      </c>
      <c r="E174" s="62" t="s">
        <v>832</v>
      </c>
      <c r="F174" s="64" t="s">
        <v>984</v>
      </c>
      <c r="G174" s="106" t="s">
        <v>900</v>
      </c>
      <c r="H174" s="103">
        <v>4</v>
      </c>
      <c r="I174" s="103" t="s">
        <v>0</v>
      </c>
      <c r="J174" s="48">
        <v>36</v>
      </c>
    </row>
    <row r="175" spans="1:10" ht="33">
      <c r="A175" s="108">
        <v>172</v>
      </c>
      <c r="B175" s="103" t="s">
        <v>985</v>
      </c>
      <c r="C175" s="103">
        <v>9</v>
      </c>
      <c r="D175" s="64" t="s">
        <v>1214</v>
      </c>
      <c r="E175" s="62" t="s">
        <v>832</v>
      </c>
      <c r="F175" s="64" t="s">
        <v>1215</v>
      </c>
      <c r="G175" s="106" t="s">
        <v>900</v>
      </c>
      <c r="H175" s="103">
        <v>4</v>
      </c>
      <c r="I175" s="103" t="s">
        <v>0</v>
      </c>
      <c r="J175" s="48">
        <v>36</v>
      </c>
    </row>
    <row r="176" spans="1:10" ht="33">
      <c r="A176" s="108">
        <v>173</v>
      </c>
      <c r="B176" s="103" t="s">
        <v>815</v>
      </c>
      <c r="C176" s="103">
        <v>4</v>
      </c>
      <c r="D176" s="64" t="s">
        <v>1216</v>
      </c>
      <c r="E176" s="62" t="s">
        <v>832</v>
      </c>
      <c r="F176" s="64" t="s">
        <v>817</v>
      </c>
      <c r="G176" s="106" t="s">
        <v>900</v>
      </c>
      <c r="H176" s="103">
        <v>48</v>
      </c>
      <c r="I176" s="103" t="s">
        <v>571</v>
      </c>
      <c r="J176" s="48">
        <v>192</v>
      </c>
    </row>
    <row r="177" spans="1:10" ht="33">
      <c r="A177" s="108">
        <v>174</v>
      </c>
      <c r="B177" s="103" t="s">
        <v>572</v>
      </c>
      <c r="C177" s="103">
        <v>4</v>
      </c>
      <c r="D177" s="64" t="s">
        <v>1217</v>
      </c>
      <c r="E177" s="62" t="s">
        <v>832</v>
      </c>
      <c r="F177" s="64" t="s">
        <v>574</v>
      </c>
      <c r="G177" s="106" t="s">
        <v>900</v>
      </c>
      <c r="H177" s="103">
        <v>48</v>
      </c>
      <c r="I177" s="103" t="s">
        <v>571</v>
      </c>
      <c r="J177" s="48">
        <v>192</v>
      </c>
    </row>
    <row r="178" spans="1:10" ht="33">
      <c r="A178" s="108">
        <v>175</v>
      </c>
      <c r="B178" s="103" t="s">
        <v>986</v>
      </c>
      <c r="C178" s="103">
        <v>9</v>
      </c>
      <c r="D178" s="64" t="s">
        <v>1218</v>
      </c>
      <c r="E178" s="62" t="s">
        <v>832</v>
      </c>
      <c r="F178" s="64" t="s">
        <v>987</v>
      </c>
      <c r="G178" s="106" t="s">
        <v>900</v>
      </c>
      <c r="H178" s="103">
        <v>1</v>
      </c>
      <c r="I178" s="103" t="s">
        <v>0</v>
      </c>
      <c r="J178" s="48">
        <v>9</v>
      </c>
    </row>
    <row r="179" spans="1:10" ht="33">
      <c r="A179" s="108">
        <v>176</v>
      </c>
      <c r="B179" s="103" t="s">
        <v>988</v>
      </c>
      <c r="C179" s="103">
        <v>9</v>
      </c>
      <c r="D179" s="64" t="s">
        <v>1219</v>
      </c>
      <c r="E179" s="62" t="s">
        <v>832</v>
      </c>
      <c r="F179" s="64" t="s">
        <v>1220</v>
      </c>
      <c r="G179" s="106" t="s">
        <v>900</v>
      </c>
      <c r="H179" s="103">
        <v>1</v>
      </c>
      <c r="I179" s="103" t="s">
        <v>0</v>
      </c>
      <c r="J179" s="48">
        <v>9</v>
      </c>
    </row>
    <row r="180" spans="1:10" ht="33">
      <c r="A180" s="108">
        <v>177</v>
      </c>
      <c r="B180" s="103" t="s">
        <v>960</v>
      </c>
      <c r="C180" s="103">
        <v>84</v>
      </c>
      <c r="D180" s="64" t="s">
        <v>1178</v>
      </c>
      <c r="E180" s="62" t="s">
        <v>832</v>
      </c>
      <c r="F180" s="64" t="s">
        <v>1102</v>
      </c>
      <c r="G180" s="106" t="s">
        <v>900</v>
      </c>
      <c r="H180" s="103">
        <v>2</v>
      </c>
      <c r="I180" s="103" t="s">
        <v>959</v>
      </c>
      <c r="J180" s="48">
        <v>168</v>
      </c>
    </row>
    <row r="181" spans="1:10" ht="33">
      <c r="A181" s="108">
        <v>178</v>
      </c>
      <c r="B181" s="103" t="s">
        <v>564</v>
      </c>
      <c r="C181" s="103">
        <v>84</v>
      </c>
      <c r="D181" s="64" t="s">
        <v>1179</v>
      </c>
      <c r="E181" s="62" t="s">
        <v>832</v>
      </c>
      <c r="F181" s="64" t="s">
        <v>566</v>
      </c>
      <c r="G181" s="106" t="s">
        <v>900</v>
      </c>
      <c r="H181" s="103">
        <v>2</v>
      </c>
      <c r="I181" s="103" t="s">
        <v>959</v>
      </c>
      <c r="J181" s="48">
        <v>168</v>
      </c>
    </row>
    <row r="182" spans="1:10" ht="66">
      <c r="A182" s="108">
        <v>179</v>
      </c>
      <c r="B182" s="103" t="s">
        <v>989</v>
      </c>
      <c r="C182" s="103">
        <v>10</v>
      </c>
      <c r="D182" s="53" t="s">
        <v>1221</v>
      </c>
      <c r="E182" s="102" t="s">
        <v>832</v>
      </c>
      <c r="F182" s="64" t="s">
        <v>990</v>
      </c>
      <c r="G182" s="106" t="s">
        <v>900</v>
      </c>
      <c r="H182" s="103">
        <v>606.85</v>
      </c>
      <c r="I182" s="103" t="s">
        <v>7</v>
      </c>
      <c r="J182" s="48">
        <v>6068.5</v>
      </c>
    </row>
    <row r="183" spans="1:10" ht="82.5">
      <c r="A183" s="108">
        <v>180</v>
      </c>
      <c r="B183" s="103" t="s">
        <v>963</v>
      </c>
      <c r="C183" s="103">
        <v>20</v>
      </c>
      <c r="D183" s="62" t="s">
        <v>1222</v>
      </c>
      <c r="E183" s="48" t="s">
        <v>1008</v>
      </c>
      <c r="F183" s="64" t="s">
        <v>964</v>
      </c>
      <c r="G183" s="106" t="s">
        <v>900</v>
      </c>
      <c r="H183" s="103">
        <v>520</v>
      </c>
      <c r="I183" s="103" t="s">
        <v>0</v>
      </c>
      <c r="J183" s="48">
        <v>10400</v>
      </c>
    </row>
    <row r="184" spans="1:10" ht="33">
      <c r="A184" s="108">
        <v>181</v>
      </c>
      <c r="B184" s="103" t="s">
        <v>1182</v>
      </c>
      <c r="C184" s="103">
        <v>10</v>
      </c>
      <c r="D184" s="94" t="s">
        <v>1183</v>
      </c>
      <c r="E184" s="95" t="s">
        <v>832</v>
      </c>
      <c r="F184" s="64" t="s">
        <v>1184</v>
      </c>
      <c r="G184" s="106" t="s">
        <v>900</v>
      </c>
      <c r="H184" s="103">
        <v>31</v>
      </c>
      <c r="I184" s="103" t="s">
        <v>0</v>
      </c>
      <c r="J184" s="48">
        <v>310</v>
      </c>
    </row>
    <row r="185" spans="1:10" ht="33">
      <c r="A185" s="108">
        <v>182</v>
      </c>
      <c r="B185" s="103" t="s">
        <v>1185</v>
      </c>
      <c r="C185" s="103">
        <v>4</v>
      </c>
      <c r="D185" s="94" t="s">
        <v>1186</v>
      </c>
      <c r="E185" s="95" t="s">
        <v>832</v>
      </c>
      <c r="F185" s="64" t="s">
        <v>1187</v>
      </c>
      <c r="G185" s="106" t="s">
        <v>900</v>
      </c>
      <c r="H185" s="103">
        <v>42</v>
      </c>
      <c r="I185" s="103" t="s">
        <v>0</v>
      </c>
      <c r="J185" s="48">
        <v>168</v>
      </c>
    </row>
    <row r="186" spans="1:10" ht="33">
      <c r="A186" s="108">
        <v>183</v>
      </c>
      <c r="B186" s="103" t="s">
        <v>226</v>
      </c>
      <c r="C186" s="103">
        <v>40</v>
      </c>
      <c r="D186" s="94" t="s">
        <v>1223</v>
      </c>
      <c r="E186" s="95" t="s">
        <v>832</v>
      </c>
      <c r="F186" s="64" t="s">
        <v>936</v>
      </c>
      <c r="G186" s="106" t="s">
        <v>900</v>
      </c>
      <c r="H186" s="103">
        <v>15</v>
      </c>
      <c r="I186" s="103" t="s">
        <v>0</v>
      </c>
      <c r="J186" s="48">
        <v>600</v>
      </c>
    </row>
    <row r="187" spans="1:10" ht="33">
      <c r="A187" s="108">
        <v>184</v>
      </c>
      <c r="B187" s="103" t="s">
        <v>1224</v>
      </c>
      <c r="C187" s="103">
        <v>40</v>
      </c>
      <c r="D187" s="94" t="s">
        <v>1225</v>
      </c>
      <c r="E187" s="95" t="s">
        <v>832</v>
      </c>
      <c r="F187" s="64" t="s">
        <v>1226</v>
      </c>
      <c r="G187" s="106" t="s">
        <v>900</v>
      </c>
      <c r="H187" s="103">
        <v>25</v>
      </c>
      <c r="I187" s="103" t="s">
        <v>0</v>
      </c>
      <c r="J187" s="48">
        <v>1000</v>
      </c>
    </row>
    <row r="188" spans="1:10" ht="33">
      <c r="A188" s="108">
        <v>185</v>
      </c>
      <c r="B188" s="103" t="s">
        <v>1188</v>
      </c>
      <c r="C188" s="103">
        <v>19</v>
      </c>
      <c r="D188" s="98" t="s">
        <v>1189</v>
      </c>
      <c r="E188" s="95" t="s">
        <v>832</v>
      </c>
      <c r="F188" s="64" t="s">
        <v>1190</v>
      </c>
      <c r="G188" s="106" t="s">
        <v>900</v>
      </c>
      <c r="H188" s="103">
        <v>32</v>
      </c>
      <c r="I188" s="103" t="s">
        <v>0</v>
      </c>
      <c r="J188" s="48">
        <v>608</v>
      </c>
    </row>
    <row r="189" spans="1:10" ht="33">
      <c r="A189" s="108">
        <v>186</v>
      </c>
      <c r="B189" s="441" t="s">
        <v>250</v>
      </c>
      <c r="C189" s="441">
        <v>2</v>
      </c>
      <c r="D189" s="94" t="s">
        <v>1193</v>
      </c>
      <c r="E189" s="95" t="s">
        <v>832</v>
      </c>
      <c r="F189" s="442" t="s">
        <v>1194</v>
      </c>
      <c r="G189" s="106" t="s">
        <v>900</v>
      </c>
      <c r="H189" s="443">
        <v>5399</v>
      </c>
      <c r="I189" s="444" t="s">
        <v>0</v>
      </c>
      <c r="J189" s="48">
        <v>10798</v>
      </c>
    </row>
    <row r="190" spans="1:10" ht="33">
      <c r="A190" s="108">
        <v>187</v>
      </c>
      <c r="B190" s="441" t="s">
        <v>256</v>
      </c>
      <c r="C190" s="441">
        <v>17</v>
      </c>
      <c r="D190" s="94" t="s">
        <v>1145</v>
      </c>
      <c r="E190" s="95" t="s">
        <v>832</v>
      </c>
      <c r="F190" s="442" t="s">
        <v>716</v>
      </c>
      <c r="G190" s="106" t="s">
        <v>900</v>
      </c>
      <c r="H190" s="443">
        <v>3109.41</v>
      </c>
      <c r="I190" s="444" t="s">
        <v>0</v>
      </c>
      <c r="J190" s="48">
        <v>52859.97</v>
      </c>
    </row>
    <row r="191" spans="1:10" ht="33">
      <c r="A191" s="108">
        <v>188</v>
      </c>
      <c r="B191" s="441" t="s">
        <v>999</v>
      </c>
      <c r="C191" s="441">
        <v>20</v>
      </c>
      <c r="D191" s="94" t="s">
        <v>1227</v>
      </c>
      <c r="E191" s="95" t="s">
        <v>832</v>
      </c>
      <c r="F191" s="442" t="s">
        <v>1150</v>
      </c>
      <c r="G191" s="106" t="s">
        <v>900</v>
      </c>
      <c r="H191" s="443">
        <v>1580</v>
      </c>
      <c r="I191" s="444" t="s">
        <v>0</v>
      </c>
      <c r="J191" s="48">
        <v>31600</v>
      </c>
    </row>
    <row r="192" spans="1:10" ht="33">
      <c r="A192" s="108">
        <v>189</v>
      </c>
      <c r="B192" s="441" t="s">
        <v>1000</v>
      </c>
      <c r="C192" s="441">
        <v>9</v>
      </c>
      <c r="D192" s="94" t="s">
        <v>1228</v>
      </c>
      <c r="E192" s="95" t="s">
        <v>832</v>
      </c>
      <c r="F192" s="442" t="s">
        <v>1229</v>
      </c>
      <c r="G192" s="106" t="s">
        <v>900</v>
      </c>
      <c r="H192" s="444">
        <v>743</v>
      </c>
      <c r="I192" s="444" t="s">
        <v>0</v>
      </c>
      <c r="J192" s="48">
        <v>6687</v>
      </c>
    </row>
    <row r="193" spans="1:11" ht="33">
      <c r="A193" s="108">
        <v>190</v>
      </c>
      <c r="B193" s="441" t="s">
        <v>246</v>
      </c>
      <c r="C193" s="441">
        <v>260</v>
      </c>
      <c r="D193" s="94" t="s">
        <v>1284</v>
      </c>
      <c r="E193" s="95" t="s">
        <v>832</v>
      </c>
      <c r="F193" s="442" t="s">
        <v>825</v>
      </c>
      <c r="G193" s="106" t="s">
        <v>900</v>
      </c>
      <c r="H193" s="444">
        <v>58.45</v>
      </c>
      <c r="I193" s="444" t="s">
        <v>5</v>
      </c>
      <c r="J193" s="48">
        <v>15197</v>
      </c>
    </row>
    <row r="194" spans="1:11" ht="33">
      <c r="A194" s="108">
        <v>191</v>
      </c>
      <c r="B194" s="441" t="s">
        <v>826</v>
      </c>
      <c r="C194" s="441">
        <v>210</v>
      </c>
      <c r="D194" s="94" t="s">
        <v>1231</v>
      </c>
      <c r="E194" s="95" t="s">
        <v>832</v>
      </c>
      <c r="F194" s="442" t="s">
        <v>828</v>
      </c>
      <c r="G194" s="106" t="s">
        <v>900</v>
      </c>
      <c r="H194" s="444">
        <v>58.15</v>
      </c>
      <c r="I194" s="444" t="s">
        <v>5</v>
      </c>
      <c r="J194" s="48">
        <v>12211.5</v>
      </c>
    </row>
    <row r="195" spans="1:11" ht="33">
      <c r="A195" s="108">
        <v>192</v>
      </c>
      <c r="B195" s="441" t="s">
        <v>247</v>
      </c>
      <c r="C195" s="441">
        <v>30</v>
      </c>
      <c r="D195" s="94" t="s">
        <v>1147</v>
      </c>
      <c r="E195" s="95" t="s">
        <v>832</v>
      </c>
      <c r="F195" s="442" t="s">
        <v>720</v>
      </c>
      <c r="G195" s="106" t="s">
        <v>900</v>
      </c>
      <c r="H195" s="444">
        <v>56.42</v>
      </c>
      <c r="I195" s="444" t="s">
        <v>5</v>
      </c>
      <c r="J195" s="48">
        <v>1692.6000000000001</v>
      </c>
    </row>
    <row r="196" spans="1:11" ht="33">
      <c r="A196" s="108">
        <v>193</v>
      </c>
      <c r="B196" s="441" t="s">
        <v>248</v>
      </c>
      <c r="C196" s="441">
        <v>170</v>
      </c>
      <c r="D196" s="94" t="s">
        <v>1148</v>
      </c>
      <c r="E196" s="95" t="s">
        <v>832</v>
      </c>
      <c r="F196" s="442" t="s">
        <v>722</v>
      </c>
      <c r="G196" s="106" t="s">
        <v>900</v>
      </c>
      <c r="H196" s="444">
        <v>56.5</v>
      </c>
      <c r="I196" s="444" t="s">
        <v>5</v>
      </c>
      <c r="J196" s="48">
        <v>9605</v>
      </c>
    </row>
    <row r="197" spans="1:11" ht="33">
      <c r="A197" s="108">
        <v>194</v>
      </c>
      <c r="B197" s="441" t="s">
        <v>1232</v>
      </c>
      <c r="C197" s="441">
        <v>10</v>
      </c>
      <c r="D197" s="94" t="s">
        <v>1233</v>
      </c>
      <c r="E197" s="95" t="s">
        <v>832</v>
      </c>
      <c r="F197" s="442" t="s">
        <v>1234</v>
      </c>
      <c r="G197" s="106" t="s">
        <v>900</v>
      </c>
      <c r="H197" s="443">
        <v>1168</v>
      </c>
      <c r="I197" s="444" t="s">
        <v>7</v>
      </c>
      <c r="J197" s="48">
        <v>11680</v>
      </c>
    </row>
    <row r="198" spans="1:11">
      <c r="E198" s="438"/>
      <c r="F198" s="105" t="s">
        <v>1259</v>
      </c>
      <c r="G198" s="767" t="s">
        <v>1999</v>
      </c>
      <c r="H198" s="768"/>
      <c r="I198" s="769"/>
      <c r="J198" s="448">
        <v>2911644.3666799995</v>
      </c>
    </row>
    <row r="199" spans="1:11" ht="31.5">
      <c r="A199" s="261">
        <v>1</v>
      </c>
      <c r="B199" s="156" t="s">
        <v>1460</v>
      </c>
      <c r="C199" s="449">
        <v>4</v>
      </c>
      <c r="D199" s="158" t="s">
        <v>1759</v>
      </c>
      <c r="E199" s="261" t="s">
        <v>1707</v>
      </c>
      <c r="F199" s="261" t="s">
        <v>1463</v>
      </c>
      <c r="G199" s="261" t="s">
        <v>1464</v>
      </c>
      <c r="H199" s="450">
        <v>2164.1</v>
      </c>
      <c r="I199" s="261" t="s">
        <v>281</v>
      </c>
      <c r="J199" s="449">
        <v>8656.4</v>
      </c>
      <c r="K199" s="451"/>
    </row>
    <row r="200" spans="1:11" ht="63">
      <c r="A200" s="261">
        <v>2</v>
      </c>
      <c r="B200" s="156" t="s">
        <v>1465</v>
      </c>
      <c r="C200" s="449">
        <v>203.32</v>
      </c>
      <c r="D200" s="159" t="s">
        <v>1466</v>
      </c>
      <c r="E200" s="261" t="s">
        <v>916</v>
      </c>
      <c r="F200" s="261" t="s">
        <v>1467</v>
      </c>
      <c r="G200" s="261" t="s">
        <v>1464</v>
      </c>
      <c r="H200" s="450">
        <v>347</v>
      </c>
      <c r="I200" s="261" t="s">
        <v>3</v>
      </c>
      <c r="J200" s="449">
        <v>70552.039999999994</v>
      </c>
    </row>
    <row r="201" spans="1:11" ht="47.25">
      <c r="A201" s="261">
        <v>3</v>
      </c>
      <c r="B201" s="156" t="s">
        <v>1468</v>
      </c>
      <c r="C201" s="449">
        <v>42.25</v>
      </c>
      <c r="D201" s="158" t="s">
        <v>1469</v>
      </c>
      <c r="E201" s="261" t="s">
        <v>1709</v>
      </c>
      <c r="F201" s="261" t="s">
        <v>1471</v>
      </c>
      <c r="G201" s="261" t="s">
        <v>1464</v>
      </c>
      <c r="H201" s="450">
        <v>4064</v>
      </c>
      <c r="I201" s="261" t="s">
        <v>3</v>
      </c>
      <c r="J201" s="449">
        <v>171704</v>
      </c>
    </row>
    <row r="202" spans="1:11" ht="63">
      <c r="A202" s="261">
        <v>4</v>
      </c>
      <c r="B202" s="156" t="s">
        <v>1472</v>
      </c>
      <c r="C202" s="449">
        <v>258.65999999999997</v>
      </c>
      <c r="D202" s="159" t="s">
        <v>1710</v>
      </c>
      <c r="E202" s="261" t="s">
        <v>1711</v>
      </c>
      <c r="F202" s="261" t="s">
        <v>1474</v>
      </c>
      <c r="G202" s="261" t="s">
        <v>1464</v>
      </c>
      <c r="H202" s="450">
        <v>4437</v>
      </c>
      <c r="I202" s="261" t="s">
        <v>3</v>
      </c>
      <c r="J202" s="449">
        <v>1147674.42</v>
      </c>
    </row>
    <row r="203" spans="1:11" ht="31.5">
      <c r="A203" s="261">
        <v>5</v>
      </c>
      <c r="B203" s="156" t="s">
        <v>1475</v>
      </c>
      <c r="C203" s="449">
        <v>20.3</v>
      </c>
      <c r="D203" s="158" t="s">
        <v>1476</v>
      </c>
      <c r="E203" s="261" t="s">
        <v>1711</v>
      </c>
      <c r="F203" s="261" t="s">
        <v>1477</v>
      </c>
      <c r="G203" s="261" t="s">
        <v>1464</v>
      </c>
      <c r="H203" s="450">
        <v>7624</v>
      </c>
      <c r="I203" s="261" t="s">
        <v>3</v>
      </c>
      <c r="J203" s="449">
        <v>154767.20000000001</v>
      </c>
    </row>
    <row r="204" spans="1:11" ht="63">
      <c r="A204" s="261">
        <v>6</v>
      </c>
      <c r="B204" s="156" t="s">
        <v>1478</v>
      </c>
      <c r="C204" s="449">
        <v>626.35</v>
      </c>
      <c r="D204" s="159" t="s">
        <v>1712</v>
      </c>
      <c r="E204" s="261" t="s">
        <v>916</v>
      </c>
      <c r="F204" s="261" t="s">
        <v>1480</v>
      </c>
      <c r="G204" s="261" t="s">
        <v>1464</v>
      </c>
      <c r="H204" s="450">
        <v>435</v>
      </c>
      <c r="I204" s="261" t="s">
        <v>3</v>
      </c>
      <c r="J204" s="449">
        <v>272462.25</v>
      </c>
    </row>
    <row r="205" spans="1:11" ht="31.5">
      <c r="A205" s="261">
        <v>7</v>
      </c>
      <c r="B205" s="156" t="s">
        <v>1481</v>
      </c>
      <c r="C205" s="449">
        <v>6.5299999999999994</v>
      </c>
      <c r="D205" s="158" t="s">
        <v>1772</v>
      </c>
      <c r="E205" s="261" t="s">
        <v>1714</v>
      </c>
      <c r="F205" s="261" t="s">
        <v>1483</v>
      </c>
      <c r="G205" s="261" t="s">
        <v>1464</v>
      </c>
      <c r="H205" s="450">
        <v>8227</v>
      </c>
      <c r="I205" s="261" t="s">
        <v>3</v>
      </c>
      <c r="J205" s="449">
        <v>53722.31</v>
      </c>
    </row>
    <row r="206" spans="1:11" ht="31.5">
      <c r="A206" s="261">
        <v>8</v>
      </c>
      <c r="B206" s="156" t="s">
        <v>1484</v>
      </c>
      <c r="C206" s="449">
        <v>4.7699999999999996</v>
      </c>
      <c r="D206" s="158" t="s">
        <v>1773</v>
      </c>
      <c r="E206" s="261" t="s">
        <v>1714</v>
      </c>
      <c r="F206" s="261" t="s">
        <v>1486</v>
      </c>
      <c r="G206" s="261" t="s">
        <v>1464</v>
      </c>
      <c r="H206" s="450">
        <v>10922</v>
      </c>
      <c r="I206" s="261" t="s">
        <v>3</v>
      </c>
      <c r="J206" s="449">
        <v>52097.939999999995</v>
      </c>
    </row>
    <row r="207" spans="1:11" ht="31.5">
      <c r="A207" s="261">
        <v>9</v>
      </c>
      <c r="B207" s="156" t="s">
        <v>1487</v>
      </c>
      <c r="C207" s="449">
        <v>1.6</v>
      </c>
      <c r="D207" s="158" t="s">
        <v>1774</v>
      </c>
      <c r="E207" s="261" t="s">
        <v>1714</v>
      </c>
      <c r="F207" s="261" t="s">
        <v>1489</v>
      </c>
      <c r="G207" s="261" t="s">
        <v>1464</v>
      </c>
      <c r="H207" s="450">
        <v>10647</v>
      </c>
      <c r="I207" s="261" t="s">
        <v>3</v>
      </c>
      <c r="J207" s="449">
        <v>17035.2</v>
      </c>
    </row>
    <row r="208" spans="1:11" ht="31.5">
      <c r="A208" s="261">
        <v>10</v>
      </c>
      <c r="B208" s="156" t="s">
        <v>1490</v>
      </c>
      <c r="C208" s="449">
        <v>0.67</v>
      </c>
      <c r="D208" s="158" t="s">
        <v>1775</v>
      </c>
      <c r="E208" s="261" t="s">
        <v>1714</v>
      </c>
      <c r="F208" s="261" t="s">
        <v>1492</v>
      </c>
      <c r="G208" s="261" t="s">
        <v>1464</v>
      </c>
      <c r="H208" s="450">
        <v>11082</v>
      </c>
      <c r="I208" s="261" t="s">
        <v>3</v>
      </c>
      <c r="J208" s="449">
        <v>7424.9400000000005</v>
      </c>
    </row>
    <row r="209" spans="1:10" ht="31.5">
      <c r="A209" s="261">
        <v>11</v>
      </c>
      <c r="B209" s="156" t="s">
        <v>1493</v>
      </c>
      <c r="C209" s="449">
        <v>5.63</v>
      </c>
      <c r="D209" s="158" t="s">
        <v>1776</v>
      </c>
      <c r="E209" s="261" t="s">
        <v>1714</v>
      </c>
      <c r="F209" s="261" t="s">
        <v>1495</v>
      </c>
      <c r="G209" s="261" t="s">
        <v>1464</v>
      </c>
      <c r="H209" s="450">
        <v>1162</v>
      </c>
      <c r="I209" s="261" t="s">
        <v>57</v>
      </c>
      <c r="J209" s="449">
        <v>6542.0599999999995</v>
      </c>
    </row>
    <row r="210" spans="1:10" ht="31.5">
      <c r="A210" s="261">
        <v>12</v>
      </c>
      <c r="B210" s="156" t="s">
        <v>1496</v>
      </c>
      <c r="C210" s="449">
        <v>2.3499999999999996</v>
      </c>
      <c r="D210" s="158" t="s">
        <v>1777</v>
      </c>
      <c r="E210" s="261" t="s">
        <v>1714</v>
      </c>
      <c r="F210" s="261" t="s">
        <v>1498</v>
      </c>
      <c r="G210" s="261" t="s">
        <v>1464</v>
      </c>
      <c r="H210" s="450">
        <v>10657</v>
      </c>
      <c r="I210" s="261" t="s">
        <v>3</v>
      </c>
      <c r="J210" s="449">
        <v>25043.949999999997</v>
      </c>
    </row>
    <row r="211" spans="1:10" ht="31.5">
      <c r="A211" s="261">
        <v>13</v>
      </c>
      <c r="B211" s="156" t="s">
        <v>1499</v>
      </c>
      <c r="C211" s="449">
        <v>6.95</v>
      </c>
      <c r="D211" s="158" t="s">
        <v>1778</v>
      </c>
      <c r="E211" s="261" t="s">
        <v>1714</v>
      </c>
      <c r="F211" s="261" t="s">
        <v>1501</v>
      </c>
      <c r="G211" s="261" t="s">
        <v>1464</v>
      </c>
      <c r="H211" s="450">
        <v>10208</v>
      </c>
      <c r="I211" s="261" t="s">
        <v>3</v>
      </c>
      <c r="J211" s="449">
        <v>70945.600000000006</v>
      </c>
    </row>
    <row r="212" spans="1:10" ht="47.25">
      <c r="A212" s="261">
        <v>14</v>
      </c>
      <c r="B212" s="156" t="s">
        <v>1502</v>
      </c>
      <c r="C212" s="449">
        <v>2.2000000000000002</v>
      </c>
      <c r="D212" s="158" t="s">
        <v>1503</v>
      </c>
      <c r="E212" s="261" t="s">
        <v>1721</v>
      </c>
      <c r="F212" s="261" t="s">
        <v>1504</v>
      </c>
      <c r="G212" s="261" t="s">
        <v>1464</v>
      </c>
      <c r="H212" s="450">
        <v>75077</v>
      </c>
      <c r="I212" s="261" t="s">
        <v>4</v>
      </c>
      <c r="J212" s="449">
        <v>165169.40000000002</v>
      </c>
    </row>
    <row r="213" spans="1:10" ht="47.25">
      <c r="A213" s="261">
        <v>15</v>
      </c>
      <c r="B213" s="156" t="s">
        <v>1505</v>
      </c>
      <c r="C213" s="449">
        <v>314.33999999999997</v>
      </c>
      <c r="D213" s="159" t="s">
        <v>1506</v>
      </c>
      <c r="E213" s="261" t="s">
        <v>1722</v>
      </c>
      <c r="F213" s="261" t="s">
        <v>1507</v>
      </c>
      <c r="G213" s="261" t="s">
        <v>1464</v>
      </c>
      <c r="H213" s="450">
        <v>410</v>
      </c>
      <c r="I213" s="261" t="s">
        <v>57</v>
      </c>
      <c r="J213" s="449">
        <v>128879.4</v>
      </c>
    </row>
    <row r="214" spans="1:10" ht="31.5">
      <c r="A214" s="261">
        <v>16</v>
      </c>
      <c r="B214" s="156" t="s">
        <v>1508</v>
      </c>
      <c r="C214" s="449">
        <v>136.5</v>
      </c>
      <c r="D214" s="158" t="s">
        <v>312</v>
      </c>
      <c r="E214" s="261" t="s">
        <v>1723</v>
      </c>
      <c r="F214" s="261" t="s">
        <v>1509</v>
      </c>
      <c r="G214" s="261" t="s">
        <v>1464</v>
      </c>
      <c r="H214" s="450">
        <v>94</v>
      </c>
      <c r="I214" s="261" t="s">
        <v>57</v>
      </c>
      <c r="J214" s="449">
        <v>12831</v>
      </c>
    </row>
    <row r="215" spans="1:10" ht="47.25">
      <c r="A215" s="261">
        <v>17</v>
      </c>
      <c r="B215" s="156" t="s">
        <v>1510</v>
      </c>
      <c r="C215" s="449">
        <v>54.87</v>
      </c>
      <c r="D215" s="158" t="s">
        <v>1761</v>
      </c>
      <c r="E215" s="261" t="s">
        <v>1724</v>
      </c>
      <c r="F215" s="261" t="s">
        <v>1512</v>
      </c>
      <c r="G215" s="261" t="s">
        <v>1464</v>
      </c>
      <c r="H215" s="450">
        <v>440</v>
      </c>
      <c r="I215" s="261" t="s">
        <v>57</v>
      </c>
      <c r="J215" s="449">
        <v>24142.799999999999</v>
      </c>
    </row>
    <row r="216" spans="1:10" ht="47.25">
      <c r="A216" s="261">
        <v>18</v>
      </c>
      <c r="B216" s="156" t="s">
        <v>1513</v>
      </c>
      <c r="C216" s="449">
        <v>5.7</v>
      </c>
      <c r="D216" s="158" t="s">
        <v>1514</v>
      </c>
      <c r="E216" s="261" t="s">
        <v>1515</v>
      </c>
      <c r="F216" s="261" t="s">
        <v>1516</v>
      </c>
      <c r="G216" s="261" t="s">
        <v>1464</v>
      </c>
      <c r="H216" s="450">
        <v>6799.02</v>
      </c>
      <c r="I216" s="261" t="s">
        <v>57</v>
      </c>
      <c r="J216" s="449">
        <v>38754.414000000004</v>
      </c>
    </row>
    <row r="217" spans="1:10" ht="78.75">
      <c r="A217" s="261">
        <v>19</v>
      </c>
      <c r="B217" s="156" t="s">
        <v>1764</v>
      </c>
      <c r="C217" s="449">
        <v>5.76</v>
      </c>
      <c r="D217" s="159" t="s">
        <v>1762</v>
      </c>
      <c r="E217" s="261" t="s">
        <v>1519</v>
      </c>
      <c r="F217" s="261" t="s">
        <v>1763</v>
      </c>
      <c r="G217" s="261" t="s">
        <v>1464</v>
      </c>
      <c r="H217" s="450">
        <v>3535.64</v>
      </c>
      <c r="I217" s="261" t="s">
        <v>57</v>
      </c>
      <c r="J217" s="449">
        <v>20365.286399999997</v>
      </c>
    </row>
    <row r="218" spans="1:10" ht="47.25">
      <c r="A218" s="261">
        <v>20</v>
      </c>
      <c r="B218" s="156" t="s">
        <v>1521</v>
      </c>
      <c r="C218" s="449">
        <v>6.25</v>
      </c>
      <c r="D218" s="159" t="s">
        <v>1522</v>
      </c>
      <c r="E218" s="261" t="s">
        <v>1725</v>
      </c>
      <c r="F218" s="261" t="s">
        <v>1523</v>
      </c>
      <c r="G218" s="261" t="s">
        <v>1464</v>
      </c>
      <c r="H218" s="450">
        <v>2539</v>
      </c>
      <c r="I218" s="261" t="s">
        <v>57</v>
      </c>
      <c r="J218" s="449">
        <v>15868.75</v>
      </c>
    </row>
    <row r="219" spans="1:10" ht="63">
      <c r="A219" s="261">
        <v>21</v>
      </c>
      <c r="B219" s="156" t="s">
        <v>1524</v>
      </c>
      <c r="C219" s="449">
        <v>26.5</v>
      </c>
      <c r="D219" s="159" t="s">
        <v>1525</v>
      </c>
      <c r="E219" s="261" t="s">
        <v>1526</v>
      </c>
      <c r="F219" s="261" t="s">
        <v>1527</v>
      </c>
      <c r="G219" s="261" t="s">
        <v>1464</v>
      </c>
      <c r="H219" s="450">
        <v>659</v>
      </c>
      <c r="I219" s="261" t="s">
        <v>57</v>
      </c>
      <c r="J219" s="449">
        <v>17463.5</v>
      </c>
    </row>
    <row r="220" spans="1:10" ht="31.5">
      <c r="A220" s="261">
        <v>22</v>
      </c>
      <c r="B220" s="156" t="s">
        <v>1528</v>
      </c>
      <c r="C220" s="449">
        <v>6.94</v>
      </c>
      <c r="D220" s="158" t="s">
        <v>1529</v>
      </c>
      <c r="E220" s="261" t="s">
        <v>1526</v>
      </c>
      <c r="F220" s="261" t="s">
        <v>1530</v>
      </c>
      <c r="G220" s="261" t="s">
        <v>1464</v>
      </c>
      <c r="H220" s="450">
        <v>726</v>
      </c>
      <c r="I220" s="261" t="s">
        <v>57</v>
      </c>
      <c r="J220" s="449">
        <v>5038.4400000000005</v>
      </c>
    </row>
    <row r="221" spans="1:10" ht="47.25">
      <c r="A221" s="261">
        <v>23</v>
      </c>
      <c r="B221" s="156" t="s">
        <v>1531</v>
      </c>
      <c r="C221" s="449">
        <v>31.71</v>
      </c>
      <c r="D221" s="158" t="s">
        <v>1532</v>
      </c>
      <c r="E221" s="261" t="s">
        <v>1709</v>
      </c>
      <c r="F221" s="261" t="s">
        <v>1533</v>
      </c>
      <c r="G221" s="261" t="s">
        <v>1464</v>
      </c>
      <c r="H221" s="450">
        <v>4371</v>
      </c>
      <c r="I221" s="261" t="s">
        <v>3</v>
      </c>
      <c r="J221" s="449">
        <v>138604.41</v>
      </c>
    </row>
    <row r="222" spans="1:10" ht="31.5">
      <c r="A222" s="261">
        <v>24</v>
      </c>
      <c r="B222" s="156" t="s">
        <v>1534</v>
      </c>
      <c r="C222" s="449">
        <v>6.75</v>
      </c>
      <c r="D222" s="158" t="s">
        <v>1535</v>
      </c>
      <c r="E222" s="261" t="s">
        <v>1709</v>
      </c>
      <c r="F222" s="261" t="s">
        <v>1536</v>
      </c>
      <c r="G222" s="261" t="s">
        <v>1464</v>
      </c>
      <c r="H222" s="450">
        <v>5504</v>
      </c>
      <c r="I222" s="261" t="s">
        <v>3</v>
      </c>
      <c r="J222" s="449">
        <v>37152</v>
      </c>
    </row>
    <row r="223" spans="1:10" ht="47.25">
      <c r="A223" s="261">
        <v>25</v>
      </c>
      <c r="B223" s="156" t="s">
        <v>1537</v>
      </c>
      <c r="C223" s="449">
        <v>65.92</v>
      </c>
      <c r="D223" s="158" t="s">
        <v>1538</v>
      </c>
      <c r="E223" s="261" t="s">
        <v>1726</v>
      </c>
      <c r="F223" s="261" t="s">
        <v>1539</v>
      </c>
      <c r="G223" s="261" t="s">
        <v>1464</v>
      </c>
      <c r="H223" s="450">
        <v>1514</v>
      </c>
      <c r="I223" s="261" t="s">
        <v>3</v>
      </c>
      <c r="J223" s="449">
        <v>99802.880000000005</v>
      </c>
    </row>
    <row r="224" spans="1:10" ht="63">
      <c r="A224" s="261">
        <v>26</v>
      </c>
      <c r="B224" s="156" t="s">
        <v>1540</v>
      </c>
      <c r="C224" s="449">
        <v>110</v>
      </c>
      <c r="D224" s="159" t="s">
        <v>1727</v>
      </c>
      <c r="E224" s="261" t="s">
        <v>1728</v>
      </c>
      <c r="F224" s="261" t="s">
        <v>1542</v>
      </c>
      <c r="G224" s="261" t="s">
        <v>1464</v>
      </c>
      <c r="H224" s="450">
        <v>2042</v>
      </c>
      <c r="I224" s="261" t="s">
        <v>57</v>
      </c>
      <c r="J224" s="449">
        <v>224620</v>
      </c>
    </row>
    <row r="225" spans="1:10" ht="31.5">
      <c r="A225" s="261">
        <v>27</v>
      </c>
      <c r="B225" s="156" t="s">
        <v>1553</v>
      </c>
      <c r="C225" s="449">
        <v>10.68</v>
      </c>
      <c r="D225" s="158" t="s">
        <v>1554</v>
      </c>
      <c r="E225" s="261" t="s">
        <v>1765</v>
      </c>
      <c r="F225" s="261" t="s">
        <v>1555</v>
      </c>
      <c r="G225" s="261" t="s">
        <v>1464</v>
      </c>
      <c r="H225" s="450">
        <v>4579.8900000000003</v>
      </c>
      <c r="I225" s="261" t="s">
        <v>57</v>
      </c>
      <c r="J225" s="449">
        <v>48913.225200000001</v>
      </c>
    </row>
    <row r="226" spans="1:10" ht="47.25">
      <c r="A226" s="261">
        <v>28</v>
      </c>
      <c r="B226" s="156" t="s">
        <v>1543</v>
      </c>
      <c r="C226" s="449">
        <v>104.6</v>
      </c>
      <c r="D226" s="158" t="s">
        <v>1544</v>
      </c>
      <c r="E226" s="261" t="s">
        <v>1729</v>
      </c>
      <c r="F226" s="261" t="s">
        <v>1546</v>
      </c>
      <c r="G226" s="261" t="s">
        <v>1464</v>
      </c>
      <c r="H226" s="450">
        <v>109.9</v>
      </c>
      <c r="I226" s="261" t="s">
        <v>57</v>
      </c>
      <c r="J226" s="449">
        <v>11495.54</v>
      </c>
    </row>
    <row r="227" spans="1:10" ht="47.25">
      <c r="A227" s="261">
        <v>29</v>
      </c>
      <c r="B227" s="156" t="s">
        <v>1547</v>
      </c>
      <c r="C227" s="449">
        <v>153</v>
      </c>
      <c r="D227" s="158" t="s">
        <v>1548</v>
      </c>
      <c r="E227" s="261" t="s">
        <v>1729</v>
      </c>
      <c r="F227" s="261" t="s">
        <v>1549</v>
      </c>
      <c r="G227" s="261" t="s">
        <v>1464</v>
      </c>
      <c r="H227" s="450">
        <v>195.91</v>
      </c>
      <c r="I227" s="261" t="s">
        <v>57</v>
      </c>
      <c r="J227" s="449">
        <v>29974.23</v>
      </c>
    </row>
    <row r="228" spans="1:10" ht="31.5">
      <c r="A228" s="261">
        <v>30</v>
      </c>
      <c r="B228" s="156" t="s">
        <v>1550</v>
      </c>
      <c r="C228" s="449">
        <v>196.5</v>
      </c>
      <c r="D228" s="158" t="s">
        <v>1551</v>
      </c>
      <c r="E228" s="261" t="s">
        <v>1729</v>
      </c>
      <c r="F228" s="261" t="s">
        <v>1552</v>
      </c>
      <c r="G228" s="261" t="s">
        <v>1464</v>
      </c>
      <c r="H228" s="450">
        <v>70.47</v>
      </c>
      <c r="I228" s="261" t="s">
        <v>57</v>
      </c>
      <c r="J228" s="449">
        <v>13847.355</v>
      </c>
    </row>
    <row r="229" spans="1:10" ht="47.25">
      <c r="A229" s="261">
        <v>31</v>
      </c>
      <c r="B229" s="156" t="s">
        <v>1664</v>
      </c>
      <c r="C229" s="449">
        <v>7.3</v>
      </c>
      <c r="D229" s="158" t="s">
        <v>1665</v>
      </c>
      <c r="E229" s="261" t="s">
        <v>1558</v>
      </c>
      <c r="F229" s="261" t="s">
        <v>1666</v>
      </c>
      <c r="G229" s="261" t="s">
        <v>1464</v>
      </c>
      <c r="H229" s="450">
        <v>1344</v>
      </c>
      <c r="I229" s="261" t="s">
        <v>12</v>
      </c>
      <c r="J229" s="449">
        <v>9811.1999999999989</v>
      </c>
    </row>
    <row r="230" spans="1:10" ht="31.5">
      <c r="A230" s="261">
        <v>32</v>
      </c>
      <c r="B230" s="156" t="s">
        <v>1556</v>
      </c>
      <c r="C230" s="449">
        <v>25</v>
      </c>
      <c r="D230" s="158" t="s">
        <v>1779</v>
      </c>
      <c r="E230" s="261" t="s">
        <v>1558</v>
      </c>
      <c r="F230" s="261" t="s">
        <v>1779</v>
      </c>
      <c r="G230" s="261" t="s">
        <v>1464</v>
      </c>
      <c r="H230" s="450">
        <v>85</v>
      </c>
      <c r="I230" s="261" t="s">
        <v>12</v>
      </c>
      <c r="J230" s="449">
        <v>2125</v>
      </c>
    </row>
    <row r="231" spans="1:10" ht="31.5">
      <c r="A231" s="261">
        <v>33</v>
      </c>
      <c r="B231" s="156" t="s">
        <v>1560</v>
      </c>
      <c r="C231" s="449">
        <v>15</v>
      </c>
      <c r="D231" s="159" t="s">
        <v>1780</v>
      </c>
      <c r="E231" s="261" t="s">
        <v>1558</v>
      </c>
      <c r="F231" s="261" t="s">
        <v>1562</v>
      </c>
      <c r="G231" s="261" t="s">
        <v>1464</v>
      </c>
      <c r="H231" s="450">
        <v>89</v>
      </c>
      <c r="I231" s="261" t="s">
        <v>12</v>
      </c>
      <c r="J231" s="449">
        <v>1335</v>
      </c>
    </row>
    <row r="232" spans="1:10" ht="78.75">
      <c r="A232" s="261">
        <v>34</v>
      </c>
      <c r="B232" s="156" t="s">
        <v>1563</v>
      </c>
      <c r="C232" s="449">
        <v>15</v>
      </c>
      <c r="D232" s="158" t="s">
        <v>1564</v>
      </c>
      <c r="E232" s="261" t="s">
        <v>1558</v>
      </c>
      <c r="F232" s="261" t="s">
        <v>1565</v>
      </c>
      <c r="G232" s="261" t="s">
        <v>1464</v>
      </c>
      <c r="H232" s="450">
        <v>580</v>
      </c>
      <c r="I232" s="261" t="s">
        <v>0</v>
      </c>
      <c r="J232" s="449">
        <v>8700</v>
      </c>
    </row>
    <row r="233" spans="1:10" ht="47.25">
      <c r="A233" s="261">
        <v>35</v>
      </c>
      <c r="B233" s="156" t="s">
        <v>1566</v>
      </c>
      <c r="C233" s="449">
        <v>2</v>
      </c>
      <c r="D233" s="158" t="s">
        <v>1567</v>
      </c>
      <c r="E233" s="261" t="s">
        <v>1558</v>
      </c>
      <c r="F233" s="261" t="s">
        <v>1568</v>
      </c>
      <c r="G233" s="261" t="s">
        <v>1464</v>
      </c>
      <c r="H233" s="450">
        <v>469</v>
      </c>
      <c r="I233" s="261" t="s">
        <v>0</v>
      </c>
      <c r="J233" s="449">
        <v>938</v>
      </c>
    </row>
    <row r="234" spans="1:10" ht="31.5">
      <c r="A234" s="261">
        <v>36</v>
      </c>
      <c r="B234" s="156" t="s">
        <v>1569</v>
      </c>
      <c r="C234" s="449">
        <v>2</v>
      </c>
      <c r="D234" s="158" t="s">
        <v>1570</v>
      </c>
      <c r="E234" s="261" t="s">
        <v>1558</v>
      </c>
      <c r="F234" s="261" t="s">
        <v>1571</v>
      </c>
      <c r="G234" s="261" t="s">
        <v>1464</v>
      </c>
      <c r="H234" s="450">
        <v>437</v>
      </c>
      <c r="I234" s="261" t="s">
        <v>0</v>
      </c>
      <c r="J234" s="449">
        <v>874</v>
      </c>
    </row>
    <row r="235" spans="1:10" ht="31.5">
      <c r="A235" s="261">
        <v>37</v>
      </c>
      <c r="B235" s="156" t="s">
        <v>1572</v>
      </c>
      <c r="C235" s="449">
        <v>4</v>
      </c>
      <c r="D235" s="158" t="s">
        <v>1573</v>
      </c>
      <c r="E235" s="261" t="s">
        <v>1558</v>
      </c>
      <c r="F235" s="261" t="s">
        <v>1574</v>
      </c>
      <c r="G235" s="261" t="s">
        <v>1464</v>
      </c>
      <c r="H235" s="450">
        <v>116</v>
      </c>
      <c r="I235" s="261" t="s">
        <v>0</v>
      </c>
      <c r="J235" s="449">
        <v>464</v>
      </c>
    </row>
    <row r="236" spans="1:10" ht="47.25">
      <c r="A236" s="261">
        <v>38</v>
      </c>
      <c r="B236" s="156" t="s">
        <v>1575</v>
      </c>
      <c r="C236" s="449">
        <v>4</v>
      </c>
      <c r="D236" s="158" t="s">
        <v>1576</v>
      </c>
      <c r="E236" s="261" t="s">
        <v>1558</v>
      </c>
      <c r="F236" s="261" t="s">
        <v>1577</v>
      </c>
      <c r="G236" s="261" t="s">
        <v>1464</v>
      </c>
      <c r="H236" s="450">
        <v>868</v>
      </c>
      <c r="I236" s="261" t="s">
        <v>0</v>
      </c>
      <c r="J236" s="449">
        <v>3472</v>
      </c>
    </row>
    <row r="237" spans="1:10" ht="31.5">
      <c r="A237" s="261">
        <v>39</v>
      </c>
      <c r="B237" s="5" t="s">
        <v>1578</v>
      </c>
      <c r="C237" s="449">
        <v>90</v>
      </c>
      <c r="D237" s="158" t="s">
        <v>1579</v>
      </c>
      <c r="E237" s="261" t="s">
        <v>1558</v>
      </c>
      <c r="F237" s="261" t="s">
        <v>1781</v>
      </c>
      <c r="G237" s="261" t="s">
        <v>1464</v>
      </c>
      <c r="H237" s="450">
        <v>48</v>
      </c>
      <c r="I237" s="261" t="s">
        <v>12</v>
      </c>
      <c r="J237" s="449">
        <v>4320</v>
      </c>
    </row>
    <row r="238" spans="1:10" ht="31.5">
      <c r="A238" s="261">
        <v>40</v>
      </c>
      <c r="B238" s="5" t="s">
        <v>1581</v>
      </c>
      <c r="C238" s="449">
        <v>30</v>
      </c>
      <c r="D238" s="159" t="s">
        <v>1582</v>
      </c>
      <c r="E238" s="261" t="s">
        <v>1558</v>
      </c>
      <c r="F238" s="261" t="s">
        <v>1782</v>
      </c>
      <c r="G238" s="261" t="s">
        <v>1464</v>
      </c>
      <c r="H238" s="450">
        <v>95</v>
      </c>
      <c r="I238" s="261" t="s">
        <v>12</v>
      </c>
      <c r="J238" s="449">
        <v>2850</v>
      </c>
    </row>
    <row r="239" spans="1:10" ht="63">
      <c r="A239" s="261">
        <v>41</v>
      </c>
      <c r="B239" s="5" t="s">
        <v>1584</v>
      </c>
      <c r="C239" s="449">
        <v>1</v>
      </c>
      <c r="D239" s="159" t="s">
        <v>1585</v>
      </c>
      <c r="E239" s="261" t="s">
        <v>1558</v>
      </c>
      <c r="F239" s="261" t="s">
        <v>1586</v>
      </c>
      <c r="G239" s="261" t="s">
        <v>1464</v>
      </c>
      <c r="H239" s="450">
        <v>5038</v>
      </c>
      <c r="I239" s="261" t="s">
        <v>0</v>
      </c>
      <c r="J239" s="449">
        <v>5038</v>
      </c>
    </row>
    <row r="240" spans="1:10" ht="63">
      <c r="A240" s="261">
        <v>42</v>
      </c>
      <c r="B240" s="156" t="s">
        <v>1587</v>
      </c>
      <c r="C240" s="449">
        <v>1</v>
      </c>
      <c r="D240" s="158" t="s">
        <v>1588</v>
      </c>
      <c r="E240" s="261" t="s">
        <v>1558</v>
      </c>
      <c r="F240" s="261" t="s">
        <v>1589</v>
      </c>
      <c r="G240" s="261" t="s">
        <v>1464</v>
      </c>
      <c r="H240" s="450">
        <v>4891</v>
      </c>
      <c r="I240" s="261" t="s">
        <v>0</v>
      </c>
      <c r="J240" s="449">
        <v>4891</v>
      </c>
    </row>
    <row r="241" spans="1:10" ht="31.5">
      <c r="A241" s="261">
        <v>43</v>
      </c>
      <c r="B241" s="156" t="s">
        <v>1590</v>
      </c>
      <c r="C241" s="449">
        <v>15</v>
      </c>
      <c r="D241" s="158" t="s">
        <v>1591</v>
      </c>
      <c r="E241" s="261" t="s">
        <v>1526</v>
      </c>
      <c r="F241" s="261" t="s">
        <v>1592</v>
      </c>
      <c r="G241" s="261" t="s">
        <v>1464</v>
      </c>
      <c r="H241" s="450">
        <v>140</v>
      </c>
      <c r="I241" s="261" t="s">
        <v>12</v>
      </c>
      <c r="J241" s="449">
        <v>2100</v>
      </c>
    </row>
    <row r="242" spans="1:10" ht="47.25">
      <c r="A242" s="261">
        <v>44</v>
      </c>
      <c r="B242" s="156" t="s">
        <v>1593</v>
      </c>
      <c r="C242" s="449">
        <v>2</v>
      </c>
      <c r="D242" s="158" t="s">
        <v>1594</v>
      </c>
      <c r="E242" s="261" t="s">
        <v>1601</v>
      </c>
      <c r="F242" s="261" t="s">
        <v>1595</v>
      </c>
      <c r="G242" s="261" t="s">
        <v>1464</v>
      </c>
      <c r="H242" s="450">
        <v>2215</v>
      </c>
      <c r="I242" s="261" t="s">
        <v>0</v>
      </c>
      <c r="J242" s="449">
        <v>4430</v>
      </c>
    </row>
    <row r="243" spans="1:10" ht="47.25">
      <c r="A243" s="261">
        <v>45</v>
      </c>
      <c r="B243" s="156" t="s">
        <v>1596</v>
      </c>
      <c r="C243" s="449">
        <v>15.799999999999999</v>
      </c>
      <c r="D243" s="158" t="s">
        <v>1597</v>
      </c>
      <c r="E243" s="261" t="s">
        <v>1626</v>
      </c>
      <c r="F243" s="261" t="s">
        <v>1598</v>
      </c>
      <c r="G243" s="261" t="s">
        <v>1464</v>
      </c>
      <c r="H243" s="450">
        <v>759</v>
      </c>
      <c r="I243" s="261" t="s">
        <v>57</v>
      </c>
      <c r="J243" s="449">
        <v>11992.199999999999</v>
      </c>
    </row>
    <row r="244" spans="1:10" ht="47.25">
      <c r="A244" s="261">
        <v>46</v>
      </c>
      <c r="B244" s="5" t="s">
        <v>1599</v>
      </c>
      <c r="C244" s="449">
        <v>1</v>
      </c>
      <c r="D244" s="158" t="s">
        <v>1600</v>
      </c>
      <c r="E244" s="261" t="s">
        <v>1626</v>
      </c>
      <c r="F244" s="261" t="s">
        <v>1602</v>
      </c>
      <c r="G244" s="261" t="s">
        <v>1464</v>
      </c>
      <c r="H244" s="450">
        <v>2178</v>
      </c>
      <c r="I244" s="261" t="s">
        <v>0</v>
      </c>
      <c r="J244" s="449">
        <v>2178</v>
      </c>
    </row>
    <row r="245" spans="1:10" ht="31.5">
      <c r="A245" s="261">
        <v>47</v>
      </c>
      <c r="B245" s="5" t="s">
        <v>1603</v>
      </c>
      <c r="C245" s="449">
        <v>2</v>
      </c>
      <c r="D245" s="158" t="s">
        <v>1604</v>
      </c>
      <c r="E245" s="261" t="s">
        <v>1626</v>
      </c>
      <c r="F245" s="261" t="s">
        <v>1605</v>
      </c>
      <c r="G245" s="261" t="s">
        <v>1464</v>
      </c>
      <c r="H245" s="450">
        <v>269</v>
      </c>
      <c r="I245" s="261" t="s">
        <v>0</v>
      </c>
      <c r="J245" s="449">
        <v>538</v>
      </c>
    </row>
    <row r="246" spans="1:10" ht="31.5">
      <c r="A246" s="261">
        <v>48</v>
      </c>
      <c r="B246" s="5" t="s">
        <v>1606</v>
      </c>
      <c r="C246" s="449">
        <v>2</v>
      </c>
      <c r="D246" s="158" t="s">
        <v>1607</v>
      </c>
      <c r="E246" s="261" t="s">
        <v>1601</v>
      </c>
      <c r="F246" s="261" t="s">
        <v>1608</v>
      </c>
      <c r="G246" s="261" t="s">
        <v>1464</v>
      </c>
      <c r="H246" s="450">
        <v>84</v>
      </c>
      <c r="I246" s="261" t="s">
        <v>0</v>
      </c>
      <c r="J246" s="449">
        <v>168</v>
      </c>
    </row>
    <row r="247" spans="1:10" ht="31.5">
      <c r="A247" s="261">
        <v>49</v>
      </c>
      <c r="B247" s="5" t="s">
        <v>1609</v>
      </c>
      <c r="C247" s="449">
        <v>1</v>
      </c>
      <c r="D247" s="158" t="s">
        <v>1610</v>
      </c>
      <c r="E247" s="261" t="s">
        <v>1626</v>
      </c>
      <c r="F247" s="261" t="s">
        <v>1611</v>
      </c>
      <c r="G247" s="261" t="s">
        <v>1464</v>
      </c>
      <c r="H247" s="450">
        <v>81</v>
      </c>
      <c r="I247" s="261" t="s">
        <v>0</v>
      </c>
      <c r="J247" s="449">
        <v>81</v>
      </c>
    </row>
    <row r="248" spans="1:10" ht="31.5">
      <c r="A248" s="261">
        <v>50</v>
      </c>
      <c r="B248" s="5" t="s">
        <v>1612</v>
      </c>
      <c r="C248" s="449">
        <v>1</v>
      </c>
      <c r="D248" s="158" t="s">
        <v>1732</v>
      </c>
      <c r="E248" s="261" t="s">
        <v>1626</v>
      </c>
      <c r="F248" s="261" t="s">
        <v>1614</v>
      </c>
      <c r="G248" s="261" t="s">
        <v>1464</v>
      </c>
      <c r="H248" s="450">
        <v>749</v>
      </c>
      <c r="I248" s="261" t="s">
        <v>0</v>
      </c>
      <c r="J248" s="449">
        <v>749</v>
      </c>
    </row>
    <row r="249" spans="1:10" ht="31.5">
      <c r="A249" s="261">
        <v>51</v>
      </c>
      <c r="B249" s="5" t="s">
        <v>1615</v>
      </c>
      <c r="C249" s="449">
        <v>6</v>
      </c>
      <c r="D249" s="158" t="s">
        <v>1616</v>
      </c>
      <c r="E249" s="261" t="s">
        <v>1601</v>
      </c>
      <c r="F249" s="261" t="s">
        <v>1617</v>
      </c>
      <c r="G249" s="261" t="s">
        <v>1464</v>
      </c>
      <c r="H249" s="450">
        <v>422</v>
      </c>
      <c r="I249" s="261" t="s">
        <v>12</v>
      </c>
      <c r="J249" s="449">
        <v>2532</v>
      </c>
    </row>
    <row r="250" spans="1:10" ht="31.5">
      <c r="A250" s="261">
        <v>52</v>
      </c>
      <c r="B250" s="5" t="s">
        <v>1618</v>
      </c>
      <c r="C250" s="449">
        <v>1</v>
      </c>
      <c r="D250" s="158" t="s">
        <v>1619</v>
      </c>
      <c r="E250" s="261" t="s">
        <v>1626</v>
      </c>
      <c r="F250" s="261" t="s">
        <v>1620</v>
      </c>
      <c r="G250" s="261" t="s">
        <v>1464</v>
      </c>
      <c r="H250" s="450">
        <v>23</v>
      </c>
      <c r="I250" s="261" t="s">
        <v>0</v>
      </c>
      <c r="J250" s="449">
        <v>23</v>
      </c>
    </row>
    <row r="251" spans="1:10" ht="31.5">
      <c r="A251" s="261">
        <v>53</v>
      </c>
      <c r="B251" s="5" t="s">
        <v>1621</v>
      </c>
      <c r="C251" s="449">
        <v>1</v>
      </c>
      <c r="D251" s="158" t="s">
        <v>1622</v>
      </c>
      <c r="E251" s="261" t="s">
        <v>1626</v>
      </c>
      <c r="F251" s="261" t="s">
        <v>1623</v>
      </c>
      <c r="G251" s="261" t="s">
        <v>1464</v>
      </c>
      <c r="H251" s="450">
        <v>2950</v>
      </c>
      <c r="I251" s="261" t="s">
        <v>0</v>
      </c>
      <c r="J251" s="449">
        <v>2950</v>
      </c>
    </row>
    <row r="252" spans="1:10" ht="31.5">
      <c r="A252" s="261">
        <v>54</v>
      </c>
      <c r="B252" s="5" t="s">
        <v>1733</v>
      </c>
      <c r="C252" s="449">
        <v>20</v>
      </c>
      <c r="D252" s="158" t="s">
        <v>1766</v>
      </c>
      <c r="E252" s="261" t="s">
        <v>1626</v>
      </c>
      <c r="F252" s="261" t="s">
        <v>1735</v>
      </c>
      <c r="G252" s="261" t="s">
        <v>1464</v>
      </c>
      <c r="H252" s="450">
        <v>239</v>
      </c>
      <c r="I252" s="261" t="s">
        <v>12</v>
      </c>
      <c r="J252" s="449">
        <v>4780</v>
      </c>
    </row>
    <row r="253" spans="1:10" ht="31.5">
      <c r="A253" s="261">
        <v>55</v>
      </c>
      <c r="B253" s="5" t="s">
        <v>1624</v>
      </c>
      <c r="C253" s="449">
        <v>100</v>
      </c>
      <c r="D253" s="158" t="s">
        <v>1767</v>
      </c>
      <c r="E253" s="261" t="s">
        <v>1626</v>
      </c>
      <c r="F253" s="261" t="s">
        <v>1627</v>
      </c>
      <c r="G253" s="261" t="s">
        <v>1464</v>
      </c>
      <c r="H253" s="450">
        <v>313</v>
      </c>
      <c r="I253" s="261" t="s">
        <v>12</v>
      </c>
      <c r="J253" s="449">
        <v>31300</v>
      </c>
    </row>
    <row r="254" spans="1:10" ht="31.5">
      <c r="A254" s="261">
        <v>56</v>
      </c>
      <c r="B254" s="5" t="s">
        <v>1628</v>
      </c>
      <c r="C254" s="449">
        <v>100</v>
      </c>
      <c r="D254" s="158" t="s">
        <v>1768</v>
      </c>
      <c r="E254" s="261" t="s">
        <v>1626</v>
      </c>
      <c r="F254" s="261" t="s">
        <v>1630</v>
      </c>
      <c r="G254" s="261" t="s">
        <v>1464</v>
      </c>
      <c r="H254" s="450">
        <v>410</v>
      </c>
      <c r="I254" s="261" t="s">
        <v>12</v>
      </c>
      <c r="J254" s="449">
        <v>41000</v>
      </c>
    </row>
    <row r="255" spans="1:10" ht="31.5">
      <c r="A255" s="261">
        <v>57</v>
      </c>
      <c r="B255" s="5" t="s">
        <v>1631</v>
      </c>
      <c r="C255" s="449">
        <v>18</v>
      </c>
      <c r="D255" s="158" t="s">
        <v>1632</v>
      </c>
      <c r="E255" s="261" t="s">
        <v>1626</v>
      </c>
      <c r="F255" s="261" t="s">
        <v>1783</v>
      </c>
      <c r="G255" s="261" t="s">
        <v>1464</v>
      </c>
      <c r="H255" s="450">
        <v>230</v>
      </c>
      <c r="I255" s="261" t="s">
        <v>0</v>
      </c>
      <c r="J255" s="449">
        <v>4140</v>
      </c>
    </row>
    <row r="256" spans="1:10" ht="31.5">
      <c r="A256" s="261">
        <v>58</v>
      </c>
      <c r="B256" s="5" t="s">
        <v>1634</v>
      </c>
      <c r="C256" s="449">
        <v>1</v>
      </c>
      <c r="D256" s="158" t="s">
        <v>1635</v>
      </c>
      <c r="E256" s="261" t="s">
        <v>1626</v>
      </c>
      <c r="F256" s="261" t="s">
        <v>1784</v>
      </c>
      <c r="G256" s="261" t="s">
        <v>1464</v>
      </c>
      <c r="H256" s="450">
        <v>331</v>
      </c>
      <c r="I256" s="261" t="s">
        <v>0</v>
      </c>
      <c r="J256" s="449">
        <v>331</v>
      </c>
    </row>
    <row r="257" spans="1:10" ht="31.5">
      <c r="A257" s="261">
        <v>59</v>
      </c>
      <c r="B257" s="5" t="s">
        <v>1637</v>
      </c>
      <c r="C257" s="449">
        <v>2</v>
      </c>
      <c r="D257" s="158" t="s">
        <v>1638</v>
      </c>
      <c r="E257" s="261" t="s">
        <v>1626</v>
      </c>
      <c r="F257" s="261" t="s">
        <v>1785</v>
      </c>
      <c r="G257" s="261" t="s">
        <v>1464</v>
      </c>
      <c r="H257" s="450">
        <v>466</v>
      </c>
      <c r="I257" s="261" t="s">
        <v>0</v>
      </c>
      <c r="J257" s="449">
        <v>932</v>
      </c>
    </row>
    <row r="258" spans="1:10" ht="31.5">
      <c r="A258" s="261">
        <v>60</v>
      </c>
      <c r="B258" s="5" t="s">
        <v>1640</v>
      </c>
      <c r="C258" s="449">
        <v>3</v>
      </c>
      <c r="D258" s="158" t="s">
        <v>1641</v>
      </c>
      <c r="E258" s="261" t="s">
        <v>1648</v>
      </c>
      <c r="F258" s="261" t="s">
        <v>1786</v>
      </c>
      <c r="G258" s="261" t="s">
        <v>1464</v>
      </c>
      <c r="H258" s="450">
        <v>271</v>
      </c>
      <c r="I258" s="261" t="s">
        <v>0</v>
      </c>
      <c r="J258" s="449">
        <v>813</v>
      </c>
    </row>
    <row r="259" spans="1:10" ht="47.25">
      <c r="A259" s="261">
        <v>61</v>
      </c>
      <c r="B259" s="5" t="s">
        <v>1643</v>
      </c>
      <c r="C259" s="449">
        <v>500</v>
      </c>
      <c r="D259" s="158" t="s">
        <v>1644</v>
      </c>
      <c r="E259" s="261" t="s">
        <v>1648</v>
      </c>
      <c r="F259" s="261" t="s">
        <v>1645</v>
      </c>
      <c r="G259" s="261" t="s">
        <v>1464</v>
      </c>
      <c r="H259" s="450">
        <v>10</v>
      </c>
      <c r="I259" s="261" t="s">
        <v>402</v>
      </c>
      <c r="J259" s="449">
        <v>5000</v>
      </c>
    </row>
    <row r="260" spans="1:10" ht="47.25">
      <c r="A260" s="261">
        <v>62</v>
      </c>
      <c r="B260" s="5" t="s">
        <v>1770</v>
      </c>
      <c r="C260" s="449">
        <v>1</v>
      </c>
      <c r="D260" s="158" t="s">
        <v>1647</v>
      </c>
      <c r="E260" s="261" t="s">
        <v>1648</v>
      </c>
      <c r="F260" s="261" t="s">
        <v>1769</v>
      </c>
      <c r="G260" s="261" t="s">
        <v>1464</v>
      </c>
      <c r="H260" s="450">
        <v>4200</v>
      </c>
      <c r="I260" s="261" t="s">
        <v>0</v>
      </c>
      <c r="J260" s="449">
        <v>4200</v>
      </c>
    </row>
    <row r="261" spans="1:10" ht="47.25">
      <c r="A261" s="261">
        <v>63</v>
      </c>
      <c r="B261" s="5" t="s">
        <v>1650</v>
      </c>
      <c r="C261" s="449">
        <v>1</v>
      </c>
      <c r="D261" s="158" t="s">
        <v>1651</v>
      </c>
      <c r="E261" s="261" t="s">
        <v>1692</v>
      </c>
      <c r="F261" s="261" t="s">
        <v>1652</v>
      </c>
      <c r="G261" s="261" t="s">
        <v>1464</v>
      </c>
      <c r="H261" s="450">
        <v>3850</v>
      </c>
      <c r="I261" s="261" t="s">
        <v>0</v>
      </c>
      <c r="J261" s="449">
        <v>3850</v>
      </c>
    </row>
    <row r="262" spans="1:10" ht="31.5">
      <c r="A262" s="261">
        <v>64</v>
      </c>
      <c r="B262" s="5" t="s">
        <v>1653</v>
      </c>
      <c r="C262" s="449">
        <v>2</v>
      </c>
      <c r="D262" s="158" t="s">
        <v>1654</v>
      </c>
      <c r="E262" s="261" t="s">
        <v>1692</v>
      </c>
      <c r="F262" s="261" t="s">
        <v>1655</v>
      </c>
      <c r="G262" s="261" t="s">
        <v>1464</v>
      </c>
      <c r="H262" s="450">
        <v>1150</v>
      </c>
      <c r="I262" s="261" t="s">
        <v>0</v>
      </c>
      <c r="J262" s="449">
        <v>2300</v>
      </c>
    </row>
    <row r="263" spans="1:10" ht="63">
      <c r="A263" s="261">
        <v>65</v>
      </c>
      <c r="B263" s="156" t="s">
        <v>1739</v>
      </c>
      <c r="C263" s="449">
        <v>150</v>
      </c>
      <c r="D263" s="158" t="s">
        <v>1740</v>
      </c>
      <c r="E263" s="261" t="s">
        <v>1692</v>
      </c>
      <c r="F263" s="261" t="s">
        <v>1741</v>
      </c>
      <c r="G263" s="261" t="s">
        <v>1464</v>
      </c>
      <c r="H263" s="450">
        <v>1293.04</v>
      </c>
      <c r="I263" s="261" t="s">
        <v>0</v>
      </c>
      <c r="J263" s="449">
        <v>193956</v>
      </c>
    </row>
    <row r="264" spans="1:10" ht="31.5">
      <c r="A264" s="261">
        <v>66</v>
      </c>
      <c r="B264" s="156" t="s">
        <v>1694</v>
      </c>
      <c r="C264" s="449">
        <v>275</v>
      </c>
      <c r="D264" s="158" t="s">
        <v>1695</v>
      </c>
      <c r="E264" s="261" t="s">
        <v>1699</v>
      </c>
      <c r="F264" s="261" t="s">
        <v>1696</v>
      </c>
      <c r="G264" s="261" t="s">
        <v>1464</v>
      </c>
      <c r="H264" s="450">
        <v>260.05</v>
      </c>
      <c r="I264" s="261" t="s">
        <v>6</v>
      </c>
      <c r="J264" s="449">
        <v>71513.75</v>
      </c>
    </row>
    <row r="265" spans="1:10" ht="31.5">
      <c r="A265" s="261">
        <v>67</v>
      </c>
      <c r="B265" s="156" t="s">
        <v>1697</v>
      </c>
      <c r="C265" s="449">
        <v>1.35</v>
      </c>
      <c r="D265" s="158" t="s">
        <v>1700</v>
      </c>
      <c r="E265" s="261" t="s">
        <v>1699</v>
      </c>
      <c r="F265" s="261" t="s">
        <v>1700</v>
      </c>
      <c r="G265" s="261" t="s">
        <v>1464</v>
      </c>
      <c r="H265" s="450">
        <v>4542.3</v>
      </c>
      <c r="I265" s="261" t="s">
        <v>335</v>
      </c>
      <c r="J265" s="449">
        <v>6132.1050000000005</v>
      </c>
    </row>
    <row r="266" spans="1:10" ht="31.5">
      <c r="A266" s="261">
        <v>68</v>
      </c>
      <c r="B266" s="156" t="s">
        <v>1743</v>
      </c>
      <c r="C266" s="449">
        <v>2.21</v>
      </c>
      <c r="D266" s="158" t="s">
        <v>1787</v>
      </c>
      <c r="E266" s="261" t="s">
        <v>1673</v>
      </c>
      <c r="F266" s="261" t="s">
        <v>1745</v>
      </c>
      <c r="G266" s="261" t="s">
        <v>1464</v>
      </c>
      <c r="H266" s="450">
        <v>1930.48</v>
      </c>
      <c r="I266" s="261" t="s">
        <v>335</v>
      </c>
      <c r="J266" s="449">
        <v>4266.3608000000004</v>
      </c>
    </row>
    <row r="267" spans="1:10" ht="31.5">
      <c r="A267" s="261">
        <v>69</v>
      </c>
      <c r="B267" s="5" t="s">
        <v>1670</v>
      </c>
      <c r="C267" s="449">
        <v>1</v>
      </c>
      <c r="D267" s="158" t="s">
        <v>1671</v>
      </c>
      <c r="E267" s="261" t="s">
        <v>1673</v>
      </c>
      <c r="F267" s="261" t="s">
        <v>1671</v>
      </c>
      <c r="G267" s="261" t="s">
        <v>1464</v>
      </c>
      <c r="H267" s="450">
        <v>5000</v>
      </c>
      <c r="I267" s="261" t="s">
        <v>0</v>
      </c>
      <c r="J267" s="449">
        <v>5000</v>
      </c>
    </row>
    <row r="268" spans="1:10" ht="31.5">
      <c r="A268" s="261">
        <v>70</v>
      </c>
      <c r="B268" s="5" t="s">
        <v>1672</v>
      </c>
      <c r="C268" s="449">
        <v>90</v>
      </c>
      <c r="D268" s="158" t="s">
        <v>262</v>
      </c>
      <c r="E268" s="261" t="s">
        <v>1673</v>
      </c>
      <c r="F268" s="261" t="s">
        <v>262</v>
      </c>
      <c r="G268" s="261" t="s">
        <v>1464</v>
      </c>
      <c r="H268" s="450">
        <v>336</v>
      </c>
      <c r="I268" s="261" t="s">
        <v>6</v>
      </c>
      <c r="J268" s="449">
        <v>30240</v>
      </c>
    </row>
    <row r="269" spans="1:10" ht="31.5">
      <c r="A269" s="261">
        <v>71</v>
      </c>
      <c r="B269" s="5" t="s">
        <v>1674</v>
      </c>
      <c r="C269" s="449">
        <v>30</v>
      </c>
      <c r="D269" s="158" t="s">
        <v>1675</v>
      </c>
      <c r="E269" s="261" t="s">
        <v>1673</v>
      </c>
      <c r="F269" s="261" t="s">
        <v>1788</v>
      </c>
      <c r="G269" s="261" t="s">
        <v>1464</v>
      </c>
      <c r="H269" s="450">
        <v>369</v>
      </c>
      <c r="I269" s="261" t="s">
        <v>6</v>
      </c>
      <c r="J269" s="449">
        <v>11070</v>
      </c>
    </row>
    <row r="270" spans="1:10" ht="31.5">
      <c r="A270" s="261">
        <v>72</v>
      </c>
      <c r="B270" s="5" t="s">
        <v>1748</v>
      </c>
      <c r="C270" s="449">
        <v>30</v>
      </c>
      <c r="D270" s="158" t="s">
        <v>1676</v>
      </c>
      <c r="E270" s="261" t="s">
        <v>1673</v>
      </c>
      <c r="F270" s="261" t="s">
        <v>1750</v>
      </c>
      <c r="G270" s="261" t="s">
        <v>1464</v>
      </c>
      <c r="H270" s="450">
        <v>394</v>
      </c>
      <c r="I270" s="261" t="s">
        <v>6</v>
      </c>
      <c r="J270" s="449">
        <v>11820</v>
      </c>
    </row>
    <row r="271" spans="1:10" ht="31.5">
      <c r="A271" s="261">
        <v>73</v>
      </c>
      <c r="B271" s="5" t="s">
        <v>1677</v>
      </c>
      <c r="C271" s="449">
        <v>30</v>
      </c>
      <c r="D271" s="158" t="s">
        <v>1678</v>
      </c>
      <c r="E271" s="261" t="s">
        <v>1673</v>
      </c>
      <c r="F271" s="261" t="s">
        <v>1678</v>
      </c>
      <c r="G271" s="261" t="s">
        <v>1464</v>
      </c>
      <c r="H271" s="450">
        <v>844</v>
      </c>
      <c r="I271" s="261" t="s">
        <v>6</v>
      </c>
      <c r="J271" s="449">
        <v>25320</v>
      </c>
    </row>
    <row r="272" spans="1:10" ht="31.5">
      <c r="A272" s="261">
        <v>74</v>
      </c>
      <c r="B272" s="5" t="s">
        <v>1679</v>
      </c>
      <c r="C272" s="449">
        <v>1</v>
      </c>
      <c r="D272" s="158" t="s">
        <v>1680</v>
      </c>
      <c r="E272" s="261" t="s">
        <v>1673</v>
      </c>
      <c r="F272" s="261" t="s">
        <v>1680</v>
      </c>
      <c r="G272" s="261" t="s">
        <v>1464</v>
      </c>
      <c r="H272" s="450">
        <v>34237</v>
      </c>
      <c r="I272" s="261" t="s">
        <v>0</v>
      </c>
      <c r="J272" s="449">
        <v>34237</v>
      </c>
    </row>
    <row r="273" spans="1:10" ht="31.5">
      <c r="A273" s="261">
        <v>75</v>
      </c>
      <c r="B273" s="5" t="s">
        <v>1681</v>
      </c>
      <c r="C273" s="449">
        <v>200</v>
      </c>
      <c r="D273" s="158" t="s">
        <v>1682</v>
      </c>
      <c r="E273" s="261" t="s">
        <v>1673</v>
      </c>
      <c r="F273" s="261" t="s">
        <v>1682</v>
      </c>
      <c r="G273" s="261" t="s">
        <v>1464</v>
      </c>
      <c r="H273" s="450">
        <v>190</v>
      </c>
      <c r="I273" s="261" t="s">
        <v>0</v>
      </c>
      <c r="J273" s="449">
        <v>38000</v>
      </c>
    </row>
    <row r="274" spans="1:10" ht="31.5">
      <c r="A274" s="261">
        <v>76</v>
      </c>
      <c r="B274" s="5" t="s">
        <v>1683</v>
      </c>
      <c r="C274" s="449">
        <v>1</v>
      </c>
      <c r="D274" s="158" t="s">
        <v>1684</v>
      </c>
      <c r="E274" s="261" t="s">
        <v>1673</v>
      </c>
      <c r="F274" s="261" t="s">
        <v>1684</v>
      </c>
      <c r="G274" s="261" t="s">
        <v>1464</v>
      </c>
      <c r="H274" s="450">
        <v>1040</v>
      </c>
      <c r="I274" s="261" t="s">
        <v>0</v>
      </c>
      <c r="J274" s="449">
        <v>1040</v>
      </c>
    </row>
    <row r="275" spans="1:10" ht="31.5">
      <c r="A275" s="261">
        <v>77</v>
      </c>
      <c r="B275" s="5" t="s">
        <v>1685</v>
      </c>
      <c r="C275" s="449">
        <v>1</v>
      </c>
      <c r="D275" s="158" t="s">
        <v>1686</v>
      </c>
      <c r="E275" s="261" t="s">
        <v>1673</v>
      </c>
      <c r="F275" s="261" t="s">
        <v>1686</v>
      </c>
      <c r="G275" s="261" t="s">
        <v>1464</v>
      </c>
      <c r="H275" s="450">
        <v>182</v>
      </c>
      <c r="I275" s="261" t="s">
        <v>0</v>
      </c>
      <c r="J275" s="449">
        <v>182</v>
      </c>
    </row>
    <row r="276" spans="1:10" ht="31.5">
      <c r="A276" s="261">
        <v>78</v>
      </c>
      <c r="B276" s="5" t="s">
        <v>1688</v>
      </c>
      <c r="C276" s="449">
        <v>145</v>
      </c>
      <c r="D276" s="158" t="s">
        <v>1689</v>
      </c>
      <c r="E276" s="261" t="s">
        <v>1673</v>
      </c>
      <c r="F276" s="261" t="s">
        <v>1689</v>
      </c>
      <c r="G276" s="261" t="s">
        <v>1464</v>
      </c>
      <c r="H276" s="450">
        <v>160</v>
      </c>
      <c r="I276" s="261" t="s">
        <v>345</v>
      </c>
      <c r="J276" s="449">
        <v>23200</v>
      </c>
    </row>
    <row r="277" spans="1:10" ht="31.5">
      <c r="A277" s="261">
        <v>79</v>
      </c>
      <c r="B277" s="156" t="s">
        <v>1701</v>
      </c>
      <c r="C277" s="449">
        <v>144.19999999999999</v>
      </c>
      <c r="D277" s="158" t="s">
        <v>421</v>
      </c>
      <c r="E277" s="261" t="s">
        <v>1673</v>
      </c>
      <c r="F277" s="261" t="s">
        <v>421</v>
      </c>
      <c r="G277" s="261" t="s">
        <v>1464</v>
      </c>
      <c r="H277" s="450">
        <v>40</v>
      </c>
      <c r="I277" s="261" t="s">
        <v>3</v>
      </c>
      <c r="J277" s="449">
        <v>5768</v>
      </c>
    </row>
    <row r="278" spans="1:10" ht="31.5">
      <c r="A278" s="261">
        <v>80</v>
      </c>
      <c r="B278" s="156" t="s">
        <v>1703</v>
      </c>
      <c r="C278" s="449">
        <v>96.5</v>
      </c>
      <c r="D278" s="158" t="s">
        <v>425</v>
      </c>
      <c r="E278" s="261" t="s">
        <v>1758</v>
      </c>
      <c r="F278" s="261" t="s">
        <v>425</v>
      </c>
      <c r="G278" s="261" t="s">
        <v>1464</v>
      </c>
      <c r="H278" s="450">
        <v>97.5</v>
      </c>
      <c r="I278" s="261" t="s">
        <v>3</v>
      </c>
      <c r="J278" s="449">
        <v>9408.75</v>
      </c>
    </row>
    <row r="279" spans="1:10" ht="31.5">
      <c r="A279" s="261">
        <v>81</v>
      </c>
      <c r="B279" s="156" t="s">
        <v>1704</v>
      </c>
      <c r="C279" s="449">
        <v>626.35</v>
      </c>
      <c r="D279" s="158" t="s">
        <v>1705</v>
      </c>
      <c r="E279" s="261" t="s">
        <v>1758</v>
      </c>
      <c r="F279" s="261" t="s">
        <v>1705</v>
      </c>
      <c r="G279" s="261" t="s">
        <v>1464</v>
      </c>
      <c r="H279" s="450">
        <v>30</v>
      </c>
      <c r="I279" s="261" t="s">
        <v>3</v>
      </c>
      <c r="J279" s="449">
        <v>18790.5</v>
      </c>
    </row>
    <row r="280" spans="1:10" ht="28.5" customHeight="1">
      <c r="A280" s="157"/>
      <c r="B280" s="157"/>
      <c r="C280" s="157"/>
      <c r="D280" s="160"/>
      <c r="E280" s="157"/>
      <c r="F280" s="157"/>
      <c r="G280" s="157"/>
      <c r="H280" s="765" t="s">
        <v>1998</v>
      </c>
      <c r="I280" s="766"/>
      <c r="J280" s="452">
        <v>3752700.8064000001</v>
      </c>
    </row>
    <row r="281" spans="1:10" ht="45" customHeight="1">
      <c r="H281" s="761" t="s">
        <v>1989</v>
      </c>
      <c r="I281" s="762"/>
      <c r="J281" s="453">
        <v>6664345.1730799992</v>
      </c>
    </row>
  </sheetData>
  <mergeCells count="5">
    <mergeCell ref="H281:I281"/>
    <mergeCell ref="B1:J1"/>
    <mergeCell ref="A2:J2"/>
    <mergeCell ref="H280:I280"/>
    <mergeCell ref="G198:I198"/>
  </mergeCells>
  <pageMargins left="0.70866141732283472" right="0.70866141732283472" top="0.74803149606299213" bottom="0.74803149606299213" header="0.31496062992125984" footer="0.31496062992125984"/>
  <pageSetup paperSize="5" scale="66" orientation="landscape" verticalDpi="0" r:id="rId1"/>
  <rowBreaks count="2" manualBreakCount="2">
    <brk id="30" max="9" man="1"/>
    <brk id="198" max="9" man="1"/>
  </rowBreaks>
</worksheet>
</file>

<file path=xl/worksheets/sheet12.xml><?xml version="1.0" encoding="utf-8"?>
<worksheet xmlns="http://schemas.openxmlformats.org/spreadsheetml/2006/main" xmlns:r="http://schemas.openxmlformats.org/officeDocument/2006/relationships">
  <dimension ref="A1:L291"/>
  <sheetViews>
    <sheetView view="pageBreakPreview" topLeftCell="A277" zoomScale="60" workbookViewId="0">
      <selection activeCell="E316" sqref="E316"/>
    </sheetView>
  </sheetViews>
  <sheetFormatPr defaultRowHeight="15"/>
  <cols>
    <col min="1" max="1" width="9.140625" style="81"/>
    <col min="2" max="2" width="15" style="75" customWidth="1"/>
    <col min="3" max="3" width="9.140625" style="75"/>
    <col min="4" max="4" width="76.28515625" style="81" customWidth="1"/>
    <col min="5" max="5" width="31.5703125" style="75" customWidth="1"/>
    <col min="6" max="6" width="35.140625" style="81" customWidth="1"/>
    <col min="7" max="7" width="32.5703125" style="75" customWidth="1"/>
    <col min="8" max="8" width="13.28515625" style="75" bestFit="1" customWidth="1"/>
    <col min="9" max="9" width="9.140625" style="75"/>
    <col min="10" max="10" width="17.7109375" style="75" bestFit="1" customWidth="1"/>
    <col min="11" max="16384" width="9.140625" style="81"/>
  </cols>
  <sheetData>
    <row r="1" spans="1:10" ht="51" customHeight="1">
      <c r="B1" s="711" t="s">
        <v>1815</v>
      </c>
      <c r="C1" s="711"/>
      <c r="D1" s="711"/>
      <c r="E1" s="711"/>
      <c r="F1" s="711"/>
      <c r="G1" s="711"/>
      <c r="H1" s="711"/>
      <c r="I1" s="711"/>
      <c r="J1" s="711"/>
    </row>
    <row r="2" spans="1:10" ht="52.5" customHeight="1">
      <c r="A2" s="161"/>
      <c r="B2" s="770" t="s">
        <v>1841</v>
      </c>
      <c r="C2" s="771"/>
      <c r="D2" s="771"/>
      <c r="E2" s="771"/>
      <c r="F2" s="771"/>
      <c r="G2" s="771"/>
      <c r="H2" s="771"/>
      <c r="I2" s="771"/>
      <c r="J2" s="772"/>
    </row>
    <row r="3" spans="1:10" ht="71.25">
      <c r="A3" s="81" t="s">
        <v>216</v>
      </c>
      <c r="B3" s="2" t="s">
        <v>898</v>
      </c>
      <c r="C3" s="2" t="s">
        <v>218</v>
      </c>
      <c r="D3" s="2" t="s">
        <v>219</v>
      </c>
      <c r="E3" s="2" t="s">
        <v>899</v>
      </c>
      <c r="F3" s="2" t="s">
        <v>428</v>
      </c>
      <c r="G3" s="2" t="s">
        <v>221</v>
      </c>
      <c r="H3" s="26" t="s">
        <v>222</v>
      </c>
      <c r="I3" s="26" t="s">
        <v>429</v>
      </c>
      <c r="J3" s="2" t="s">
        <v>223</v>
      </c>
    </row>
    <row r="4" spans="1:10" ht="99">
      <c r="A4" s="75">
        <v>1</v>
      </c>
      <c r="B4" s="59" t="s">
        <v>914</v>
      </c>
      <c r="C4" s="109">
        <v>39</v>
      </c>
      <c r="D4" s="47" t="s">
        <v>1007</v>
      </c>
      <c r="E4" s="45" t="s">
        <v>1008</v>
      </c>
      <c r="F4" s="56" t="s">
        <v>915</v>
      </c>
      <c r="G4" s="89" t="s">
        <v>900</v>
      </c>
      <c r="H4" s="42">
        <v>600</v>
      </c>
      <c r="I4" s="42" t="s">
        <v>0</v>
      </c>
      <c r="J4" s="115">
        <f>C4*H4</f>
        <v>23400</v>
      </c>
    </row>
    <row r="5" spans="1:10" ht="82.5">
      <c r="A5" s="75">
        <v>2</v>
      </c>
      <c r="B5" s="59" t="s">
        <v>201</v>
      </c>
      <c r="C5" s="109">
        <v>31</v>
      </c>
      <c r="D5" s="47" t="s">
        <v>1009</v>
      </c>
      <c r="E5" s="45" t="s">
        <v>832</v>
      </c>
      <c r="F5" s="56" t="s">
        <v>437</v>
      </c>
      <c r="G5" s="89" t="s">
        <v>900</v>
      </c>
      <c r="H5" s="110">
        <v>2400</v>
      </c>
      <c r="I5" s="42" t="s">
        <v>0</v>
      </c>
      <c r="J5" s="115">
        <f t="shared" ref="J5:J68" si="0">C5*H5</f>
        <v>74400</v>
      </c>
    </row>
    <row r="6" spans="1:10" ht="49.5">
      <c r="A6" s="75">
        <v>3</v>
      </c>
      <c r="B6" s="59" t="s">
        <v>2</v>
      </c>
      <c r="C6" s="109">
        <v>27.28</v>
      </c>
      <c r="D6" s="44" t="s">
        <v>1010</v>
      </c>
      <c r="E6" s="45" t="s">
        <v>1011</v>
      </c>
      <c r="F6" s="56" t="s">
        <v>439</v>
      </c>
      <c r="G6" s="89" t="s">
        <v>900</v>
      </c>
      <c r="H6" s="110">
        <v>6579</v>
      </c>
      <c r="I6" s="42" t="s">
        <v>3</v>
      </c>
      <c r="J6" s="115">
        <f t="shared" si="0"/>
        <v>179475.12</v>
      </c>
    </row>
    <row r="7" spans="1:10" ht="33">
      <c r="A7" s="75">
        <v>4</v>
      </c>
      <c r="B7" s="59" t="s">
        <v>698</v>
      </c>
      <c r="C7" s="109">
        <v>0.96</v>
      </c>
      <c r="D7" s="44" t="s">
        <v>1012</v>
      </c>
      <c r="E7" s="45" t="s">
        <v>1011</v>
      </c>
      <c r="F7" s="56" t="s">
        <v>699</v>
      </c>
      <c r="G7" s="89" t="s">
        <v>900</v>
      </c>
      <c r="H7" s="110">
        <v>3893</v>
      </c>
      <c r="I7" s="42" t="s">
        <v>3</v>
      </c>
      <c r="J7" s="115">
        <f t="shared" si="0"/>
        <v>3737.2799999999997</v>
      </c>
    </row>
    <row r="8" spans="1:10" ht="49.5">
      <c r="A8" s="75">
        <v>5</v>
      </c>
      <c r="B8" s="59" t="s">
        <v>1013</v>
      </c>
      <c r="C8" s="109">
        <v>31</v>
      </c>
      <c r="D8" s="44" t="s">
        <v>1014</v>
      </c>
      <c r="E8" s="45" t="s">
        <v>832</v>
      </c>
      <c r="F8" s="56" t="s">
        <v>1015</v>
      </c>
      <c r="G8" s="89" t="s">
        <v>900</v>
      </c>
      <c r="H8" s="42">
        <v>485</v>
      </c>
      <c r="I8" s="42" t="s">
        <v>0</v>
      </c>
      <c r="J8" s="115">
        <f t="shared" si="0"/>
        <v>15035</v>
      </c>
    </row>
    <row r="9" spans="1:10" s="112" customFormat="1" ht="99">
      <c r="A9" s="75">
        <v>6</v>
      </c>
      <c r="B9" s="59" t="s">
        <v>1016</v>
      </c>
      <c r="C9" s="109">
        <v>5.5</v>
      </c>
      <c r="D9" s="44" t="s">
        <v>1017</v>
      </c>
      <c r="E9" s="111" t="s">
        <v>832</v>
      </c>
      <c r="F9" s="56" t="s">
        <v>1018</v>
      </c>
      <c r="G9" s="89" t="s">
        <v>900</v>
      </c>
      <c r="H9" s="110">
        <v>6600</v>
      </c>
      <c r="I9" s="42" t="s">
        <v>4</v>
      </c>
      <c r="J9" s="115">
        <f t="shared" si="0"/>
        <v>36300</v>
      </c>
    </row>
    <row r="10" spans="1:10" ht="82.5">
      <c r="A10" s="75">
        <v>7</v>
      </c>
      <c r="B10" s="59" t="s">
        <v>97</v>
      </c>
      <c r="C10" s="109">
        <v>115</v>
      </c>
      <c r="D10" s="44" t="s">
        <v>1019</v>
      </c>
      <c r="E10" s="45" t="s">
        <v>832</v>
      </c>
      <c r="F10" s="56" t="s">
        <v>599</v>
      </c>
      <c r="G10" s="89" t="s">
        <v>900</v>
      </c>
      <c r="H10" s="42">
        <v>327.68</v>
      </c>
      <c r="I10" s="42" t="s">
        <v>6</v>
      </c>
      <c r="J10" s="115">
        <f t="shared" si="0"/>
        <v>37683.200000000004</v>
      </c>
    </row>
    <row r="11" spans="1:10" ht="82.5">
      <c r="A11" s="75">
        <v>8</v>
      </c>
      <c r="B11" s="59" t="s">
        <v>34</v>
      </c>
      <c r="C11" s="109">
        <v>2</v>
      </c>
      <c r="D11" s="44" t="s">
        <v>1021</v>
      </c>
      <c r="E11" s="45" t="s">
        <v>832</v>
      </c>
      <c r="F11" s="56" t="s">
        <v>473</v>
      </c>
      <c r="G11" s="89" t="s">
        <v>900</v>
      </c>
      <c r="H11" s="110">
        <v>4500</v>
      </c>
      <c r="I11" s="42" t="s">
        <v>0</v>
      </c>
      <c r="J11" s="115">
        <f t="shared" si="0"/>
        <v>9000</v>
      </c>
    </row>
    <row r="12" spans="1:10" ht="82.5">
      <c r="A12" s="75">
        <v>9</v>
      </c>
      <c r="B12" s="59" t="s">
        <v>1</v>
      </c>
      <c r="C12" s="109">
        <v>10</v>
      </c>
      <c r="D12" s="44" t="s">
        <v>1022</v>
      </c>
      <c r="E12" s="45" t="s">
        <v>832</v>
      </c>
      <c r="F12" s="56" t="s">
        <v>475</v>
      </c>
      <c r="G12" s="89" t="s">
        <v>900</v>
      </c>
      <c r="H12" s="110">
        <v>3200</v>
      </c>
      <c r="I12" s="42" t="s">
        <v>0</v>
      </c>
      <c r="J12" s="115">
        <f t="shared" si="0"/>
        <v>32000</v>
      </c>
    </row>
    <row r="13" spans="1:10" ht="82.5">
      <c r="A13" s="75">
        <v>10</v>
      </c>
      <c r="B13" s="59" t="s">
        <v>1023</v>
      </c>
      <c r="C13" s="109">
        <v>3</v>
      </c>
      <c r="D13" s="44" t="s">
        <v>1024</v>
      </c>
      <c r="E13" s="45" t="s">
        <v>832</v>
      </c>
      <c r="F13" s="56" t="s">
        <v>1025</v>
      </c>
      <c r="G13" s="89" t="s">
        <v>900</v>
      </c>
      <c r="H13" s="110">
        <v>4232</v>
      </c>
      <c r="I13" s="42" t="s">
        <v>0</v>
      </c>
      <c r="J13" s="115">
        <f t="shared" si="0"/>
        <v>12696</v>
      </c>
    </row>
    <row r="14" spans="1:10" ht="49.5">
      <c r="A14" s="75">
        <v>11</v>
      </c>
      <c r="B14" s="59" t="s">
        <v>27</v>
      </c>
      <c r="C14" s="109">
        <v>2</v>
      </c>
      <c r="D14" s="44" t="s">
        <v>1026</v>
      </c>
      <c r="E14" s="45" t="s">
        <v>832</v>
      </c>
      <c r="F14" s="56" t="s">
        <v>447</v>
      </c>
      <c r="G14" s="89" t="s">
        <v>900</v>
      </c>
      <c r="H14" s="42">
        <v>781</v>
      </c>
      <c r="I14" s="42" t="s">
        <v>0</v>
      </c>
      <c r="J14" s="115">
        <f t="shared" si="0"/>
        <v>1562</v>
      </c>
    </row>
    <row r="15" spans="1:10" ht="49.5">
      <c r="A15" s="75">
        <v>12</v>
      </c>
      <c r="B15" s="59" t="s">
        <v>184</v>
      </c>
      <c r="C15" s="109">
        <v>4</v>
      </c>
      <c r="D15" s="44" t="s">
        <v>229</v>
      </c>
      <c r="E15" s="45" t="s">
        <v>832</v>
      </c>
      <c r="F15" s="56" t="s">
        <v>448</v>
      </c>
      <c r="G15" s="89" t="s">
        <v>900</v>
      </c>
      <c r="H15" s="42">
        <v>507</v>
      </c>
      <c r="I15" s="42" t="s">
        <v>0</v>
      </c>
      <c r="J15" s="115">
        <f t="shared" si="0"/>
        <v>2028</v>
      </c>
    </row>
    <row r="16" spans="1:10" ht="33">
      <c r="A16" s="75">
        <v>13</v>
      </c>
      <c r="B16" s="59" t="s">
        <v>15</v>
      </c>
      <c r="C16" s="109">
        <v>12</v>
      </c>
      <c r="D16" s="44" t="s">
        <v>884</v>
      </c>
      <c r="E16" s="45" t="s">
        <v>832</v>
      </c>
      <c r="F16" s="56" t="s">
        <v>476</v>
      </c>
      <c r="G16" s="89" t="s">
        <v>900</v>
      </c>
      <c r="H16" s="42">
        <v>142</v>
      </c>
      <c r="I16" s="42" t="s">
        <v>0</v>
      </c>
      <c r="J16" s="115">
        <f t="shared" si="0"/>
        <v>1704</v>
      </c>
    </row>
    <row r="17" spans="1:10" ht="33">
      <c r="A17" s="75">
        <v>14</v>
      </c>
      <c r="B17" s="59" t="s">
        <v>42</v>
      </c>
      <c r="C17" s="109">
        <v>16.46</v>
      </c>
      <c r="D17" s="52" t="s">
        <v>1027</v>
      </c>
      <c r="E17" s="45" t="s">
        <v>1008</v>
      </c>
      <c r="F17" s="56" t="s">
        <v>88</v>
      </c>
      <c r="G17" s="89" t="s">
        <v>900</v>
      </c>
      <c r="H17" s="42">
        <v>331</v>
      </c>
      <c r="I17" s="42" t="s">
        <v>3</v>
      </c>
      <c r="J17" s="115">
        <f t="shared" si="0"/>
        <v>5448.26</v>
      </c>
    </row>
    <row r="18" spans="1:10" ht="82.5">
      <c r="A18" s="75">
        <v>15</v>
      </c>
      <c r="B18" s="59" t="s">
        <v>48</v>
      </c>
      <c r="C18" s="109">
        <v>22.24</v>
      </c>
      <c r="D18" s="62" t="s">
        <v>1028</v>
      </c>
      <c r="E18" s="45" t="s">
        <v>1011</v>
      </c>
      <c r="F18" s="56" t="s">
        <v>89</v>
      </c>
      <c r="G18" s="89" t="s">
        <v>900</v>
      </c>
      <c r="H18" s="110">
        <v>5160</v>
      </c>
      <c r="I18" s="42" t="s">
        <v>3</v>
      </c>
      <c r="J18" s="115">
        <f t="shared" si="0"/>
        <v>114758.39999999999</v>
      </c>
    </row>
    <row r="19" spans="1:10" ht="66">
      <c r="A19" s="75">
        <v>16</v>
      </c>
      <c r="B19" s="59" t="s">
        <v>9</v>
      </c>
      <c r="C19" s="109">
        <v>4</v>
      </c>
      <c r="D19" s="44" t="s">
        <v>1029</v>
      </c>
      <c r="E19" s="45" t="s">
        <v>832</v>
      </c>
      <c r="F19" s="56" t="s">
        <v>479</v>
      </c>
      <c r="G19" s="89" t="s">
        <v>900</v>
      </c>
      <c r="H19" s="110">
        <v>12000</v>
      </c>
      <c r="I19" s="42" t="s">
        <v>0</v>
      </c>
      <c r="J19" s="115">
        <f t="shared" si="0"/>
        <v>48000</v>
      </c>
    </row>
    <row r="20" spans="1:10" ht="33">
      <c r="A20" s="75">
        <v>17</v>
      </c>
      <c r="B20" s="59" t="s">
        <v>28</v>
      </c>
      <c r="C20" s="109">
        <v>2</v>
      </c>
      <c r="D20" s="44" t="s">
        <v>1030</v>
      </c>
      <c r="E20" s="45" t="s">
        <v>832</v>
      </c>
      <c r="F20" s="56" t="s">
        <v>493</v>
      </c>
      <c r="G20" s="89" t="s">
        <v>900</v>
      </c>
      <c r="H20" s="42">
        <v>880</v>
      </c>
      <c r="I20" s="42" t="s">
        <v>7</v>
      </c>
      <c r="J20" s="115">
        <f t="shared" si="0"/>
        <v>1760</v>
      </c>
    </row>
    <row r="21" spans="1:10" ht="33">
      <c r="A21" s="75">
        <v>18</v>
      </c>
      <c r="B21" s="59" t="s">
        <v>55</v>
      </c>
      <c r="C21" s="109">
        <v>1</v>
      </c>
      <c r="D21" s="44" t="s">
        <v>1031</v>
      </c>
      <c r="E21" s="45" t="s">
        <v>832</v>
      </c>
      <c r="F21" s="56" t="s">
        <v>497</v>
      </c>
      <c r="G21" s="89" t="s">
        <v>900</v>
      </c>
      <c r="H21" s="42">
        <v>559</v>
      </c>
      <c r="I21" s="42" t="s">
        <v>7</v>
      </c>
      <c r="J21" s="115">
        <f t="shared" si="0"/>
        <v>559</v>
      </c>
    </row>
    <row r="22" spans="1:10" ht="33">
      <c r="A22" s="75">
        <v>19</v>
      </c>
      <c r="B22" s="59" t="s">
        <v>103</v>
      </c>
      <c r="C22" s="109">
        <v>3</v>
      </c>
      <c r="D22" s="44" t="s">
        <v>1032</v>
      </c>
      <c r="E22" s="45" t="s">
        <v>832</v>
      </c>
      <c r="F22" s="56" t="s">
        <v>607</v>
      </c>
      <c r="G22" s="89" t="s">
        <v>900</v>
      </c>
      <c r="H22" s="42">
        <v>505</v>
      </c>
      <c r="I22" s="42" t="s">
        <v>7</v>
      </c>
      <c r="J22" s="115">
        <f t="shared" si="0"/>
        <v>1515</v>
      </c>
    </row>
    <row r="23" spans="1:10" ht="33">
      <c r="A23" s="75">
        <v>20</v>
      </c>
      <c r="B23" s="59" t="s">
        <v>1033</v>
      </c>
      <c r="C23" s="109">
        <v>1</v>
      </c>
      <c r="D23" s="52" t="s">
        <v>1034</v>
      </c>
      <c r="E23" s="45" t="s">
        <v>832</v>
      </c>
      <c r="F23" s="56" t="s">
        <v>1035</v>
      </c>
      <c r="G23" s="89" t="s">
        <v>900</v>
      </c>
      <c r="H23" s="110">
        <v>6431</v>
      </c>
      <c r="I23" s="42" t="s">
        <v>7</v>
      </c>
      <c r="J23" s="115">
        <f t="shared" si="0"/>
        <v>6431</v>
      </c>
    </row>
    <row r="24" spans="1:10" ht="33">
      <c r="A24" s="75">
        <v>21</v>
      </c>
      <c r="B24" s="59" t="s">
        <v>1036</v>
      </c>
      <c r="C24" s="109">
        <v>1</v>
      </c>
      <c r="D24" s="52" t="s">
        <v>1037</v>
      </c>
      <c r="E24" s="45" t="s">
        <v>832</v>
      </c>
      <c r="F24" s="56" t="s">
        <v>1038</v>
      </c>
      <c r="G24" s="89" t="s">
        <v>900</v>
      </c>
      <c r="H24" s="110">
        <v>1331.81</v>
      </c>
      <c r="I24" s="42" t="s">
        <v>7</v>
      </c>
      <c r="J24" s="115">
        <f t="shared" si="0"/>
        <v>1331.81</v>
      </c>
    </row>
    <row r="25" spans="1:10" ht="33">
      <c r="A25" s="75">
        <v>22</v>
      </c>
      <c r="B25" s="59" t="s">
        <v>1039</v>
      </c>
      <c r="C25" s="109">
        <v>1</v>
      </c>
      <c r="D25" s="52" t="s">
        <v>1040</v>
      </c>
      <c r="E25" s="45" t="s">
        <v>832</v>
      </c>
      <c r="F25" s="56" t="s">
        <v>1041</v>
      </c>
      <c r="G25" s="89" t="s">
        <v>900</v>
      </c>
      <c r="H25" s="110">
        <v>1733.75</v>
      </c>
      <c r="I25" s="42" t="s">
        <v>7</v>
      </c>
      <c r="J25" s="115">
        <f t="shared" si="0"/>
        <v>1733.75</v>
      </c>
    </row>
    <row r="26" spans="1:10" ht="33">
      <c r="A26" s="75">
        <v>23</v>
      </c>
      <c r="B26" s="59" t="s">
        <v>128</v>
      </c>
      <c r="C26" s="109">
        <v>1</v>
      </c>
      <c r="D26" s="52" t="s">
        <v>1042</v>
      </c>
      <c r="E26" s="45" t="s">
        <v>832</v>
      </c>
      <c r="F26" s="56" t="s">
        <v>664</v>
      </c>
      <c r="G26" s="89" t="s">
        <v>900</v>
      </c>
      <c r="H26" s="42">
        <v>740.52</v>
      </c>
      <c r="I26" s="42" t="s">
        <v>7</v>
      </c>
      <c r="J26" s="115">
        <f t="shared" si="0"/>
        <v>740.52</v>
      </c>
    </row>
    <row r="27" spans="1:10" ht="33">
      <c r="A27" s="75">
        <v>24</v>
      </c>
      <c r="B27" s="59" t="s">
        <v>10</v>
      </c>
      <c r="C27" s="109">
        <v>22</v>
      </c>
      <c r="D27" s="44" t="s">
        <v>1043</v>
      </c>
      <c r="E27" s="45" t="s">
        <v>832</v>
      </c>
      <c r="F27" s="56" t="s">
        <v>609</v>
      </c>
      <c r="G27" s="89" t="s">
        <v>900</v>
      </c>
      <c r="H27" s="110">
        <v>3486</v>
      </c>
      <c r="I27" s="42" t="s">
        <v>0</v>
      </c>
      <c r="J27" s="115">
        <f t="shared" si="0"/>
        <v>76692</v>
      </c>
    </row>
    <row r="28" spans="1:10" ht="82.5">
      <c r="A28" s="75">
        <v>25</v>
      </c>
      <c r="B28" s="59" t="s">
        <v>8</v>
      </c>
      <c r="C28" s="109">
        <v>22</v>
      </c>
      <c r="D28" s="44" t="s">
        <v>1044</v>
      </c>
      <c r="E28" s="45" t="s">
        <v>1008</v>
      </c>
      <c r="F28" s="56" t="s">
        <v>498</v>
      </c>
      <c r="G28" s="89" t="s">
        <v>900</v>
      </c>
      <c r="H28" s="110">
        <v>1234.2</v>
      </c>
      <c r="I28" s="42" t="s">
        <v>0</v>
      </c>
      <c r="J28" s="115">
        <f t="shared" si="0"/>
        <v>27152.400000000001</v>
      </c>
    </row>
    <row r="29" spans="1:10" ht="66">
      <c r="A29" s="75">
        <v>26</v>
      </c>
      <c r="B29" s="59" t="s">
        <v>13</v>
      </c>
      <c r="C29" s="109">
        <v>500</v>
      </c>
      <c r="D29" s="44" t="s">
        <v>1045</v>
      </c>
      <c r="E29" s="45" t="s">
        <v>832</v>
      </c>
      <c r="F29" s="56" t="s">
        <v>502</v>
      </c>
      <c r="G29" s="89" t="s">
        <v>900</v>
      </c>
      <c r="H29" s="42">
        <v>65</v>
      </c>
      <c r="I29" s="42" t="s">
        <v>12</v>
      </c>
      <c r="J29" s="115">
        <f t="shared" si="0"/>
        <v>32500</v>
      </c>
    </row>
    <row r="30" spans="1:10" ht="66">
      <c r="A30" s="75">
        <v>27</v>
      </c>
      <c r="B30" s="59" t="s">
        <v>11</v>
      </c>
      <c r="C30" s="109">
        <v>950</v>
      </c>
      <c r="D30" s="44" t="s">
        <v>1046</v>
      </c>
      <c r="E30" s="45" t="s">
        <v>832</v>
      </c>
      <c r="F30" s="56" t="s">
        <v>504</v>
      </c>
      <c r="G30" s="89" t="s">
        <v>900</v>
      </c>
      <c r="H30" s="42">
        <v>41</v>
      </c>
      <c r="I30" s="42" t="s">
        <v>12</v>
      </c>
      <c r="J30" s="115">
        <f t="shared" si="0"/>
        <v>38950</v>
      </c>
    </row>
    <row r="31" spans="1:10" ht="33">
      <c r="A31" s="75">
        <v>28</v>
      </c>
      <c r="B31" s="59" t="s">
        <v>29</v>
      </c>
      <c r="C31" s="109">
        <v>2</v>
      </c>
      <c r="D31" s="54" t="s">
        <v>1047</v>
      </c>
      <c r="E31" s="45" t="s">
        <v>832</v>
      </c>
      <c r="F31" s="56" t="s">
        <v>704</v>
      </c>
      <c r="G31" s="89" t="s">
        <v>900</v>
      </c>
      <c r="H31" s="110">
        <v>4725</v>
      </c>
      <c r="I31" s="42" t="s">
        <v>0</v>
      </c>
      <c r="J31" s="115">
        <f t="shared" si="0"/>
        <v>9450</v>
      </c>
    </row>
    <row r="32" spans="1:10" ht="33">
      <c r="A32" s="75">
        <v>29</v>
      </c>
      <c r="B32" s="59" t="s">
        <v>1048</v>
      </c>
      <c r="C32" s="109">
        <v>4</v>
      </c>
      <c r="D32" s="44" t="s">
        <v>1049</v>
      </c>
      <c r="E32" s="45" t="s">
        <v>832</v>
      </c>
      <c r="F32" s="56" t="s">
        <v>1050</v>
      </c>
      <c r="G32" s="89" t="s">
        <v>900</v>
      </c>
      <c r="H32" s="110">
        <v>1050</v>
      </c>
      <c r="I32" s="42" t="s">
        <v>0</v>
      </c>
      <c r="J32" s="115">
        <f t="shared" si="0"/>
        <v>4200</v>
      </c>
    </row>
    <row r="33" spans="1:10" ht="66">
      <c r="A33" s="75">
        <v>30</v>
      </c>
      <c r="B33" s="59" t="s">
        <v>1051</v>
      </c>
      <c r="C33" s="109">
        <v>600</v>
      </c>
      <c r="D33" s="44" t="s">
        <v>1052</v>
      </c>
      <c r="E33" s="45" t="s">
        <v>832</v>
      </c>
      <c r="F33" s="56" t="s">
        <v>1053</v>
      </c>
      <c r="G33" s="89" t="s">
        <v>900</v>
      </c>
      <c r="H33" s="42">
        <v>15</v>
      </c>
      <c r="I33" s="42" t="s">
        <v>12</v>
      </c>
      <c r="J33" s="115">
        <f t="shared" si="0"/>
        <v>9000</v>
      </c>
    </row>
    <row r="34" spans="1:10" ht="66">
      <c r="A34" s="75">
        <v>31</v>
      </c>
      <c r="B34" s="59" t="s">
        <v>625</v>
      </c>
      <c r="C34" s="109">
        <v>1</v>
      </c>
      <c r="D34" s="44" t="s">
        <v>1322</v>
      </c>
      <c r="E34" s="45" t="s">
        <v>832</v>
      </c>
      <c r="F34" s="56" t="s">
        <v>627</v>
      </c>
      <c r="G34" s="89" t="s">
        <v>900</v>
      </c>
      <c r="H34" s="110">
        <v>1139.95</v>
      </c>
      <c r="I34" s="42" t="s">
        <v>0</v>
      </c>
      <c r="J34" s="115">
        <f t="shared" si="0"/>
        <v>1139.95</v>
      </c>
    </row>
    <row r="35" spans="1:10" ht="214.5">
      <c r="A35" s="75">
        <v>32</v>
      </c>
      <c r="B35" s="59" t="s">
        <v>114</v>
      </c>
      <c r="C35" s="109">
        <v>1</v>
      </c>
      <c r="D35" s="44" t="s">
        <v>1054</v>
      </c>
      <c r="E35" s="45" t="s">
        <v>832</v>
      </c>
      <c r="F35" s="56" t="s">
        <v>483</v>
      </c>
      <c r="G35" s="89" t="s">
        <v>900</v>
      </c>
      <c r="H35" s="110">
        <v>42000</v>
      </c>
      <c r="I35" s="42" t="s">
        <v>0</v>
      </c>
      <c r="J35" s="115">
        <f t="shared" si="0"/>
        <v>42000</v>
      </c>
    </row>
    <row r="36" spans="1:10" ht="346.5">
      <c r="A36" s="75">
        <v>33</v>
      </c>
      <c r="B36" s="59" t="s">
        <v>113</v>
      </c>
      <c r="C36" s="109">
        <v>1</v>
      </c>
      <c r="D36" s="44" t="s">
        <v>1055</v>
      </c>
      <c r="E36" s="45" t="s">
        <v>832</v>
      </c>
      <c r="F36" s="56" t="s">
        <v>637</v>
      </c>
      <c r="G36" s="89" t="s">
        <v>900</v>
      </c>
      <c r="H36" s="110">
        <v>42500</v>
      </c>
      <c r="I36" s="42" t="s">
        <v>0</v>
      </c>
      <c r="J36" s="115">
        <f t="shared" si="0"/>
        <v>42500</v>
      </c>
    </row>
    <row r="37" spans="1:10" ht="66">
      <c r="A37" s="75">
        <v>34</v>
      </c>
      <c r="B37" s="61" t="s">
        <v>115</v>
      </c>
      <c r="C37" s="61">
        <v>1</v>
      </c>
      <c r="D37" s="96" t="s">
        <v>1056</v>
      </c>
      <c r="E37" s="48" t="s">
        <v>832</v>
      </c>
      <c r="F37" s="64" t="s">
        <v>602</v>
      </c>
      <c r="G37" s="62" t="s">
        <v>900</v>
      </c>
      <c r="H37" s="93">
        <v>7871.85</v>
      </c>
      <c r="I37" s="61" t="s">
        <v>0</v>
      </c>
      <c r="J37" s="115">
        <f t="shared" si="0"/>
        <v>7871.85</v>
      </c>
    </row>
    <row r="38" spans="1:10" ht="66">
      <c r="A38" s="75">
        <v>35</v>
      </c>
      <c r="B38" s="59" t="s">
        <v>1057</v>
      </c>
      <c r="C38" s="109">
        <v>8</v>
      </c>
      <c r="D38" s="47" t="s">
        <v>1058</v>
      </c>
      <c r="E38" s="45" t="s">
        <v>832</v>
      </c>
      <c r="F38" s="56" t="s">
        <v>1059</v>
      </c>
      <c r="G38" s="89" t="s">
        <v>900</v>
      </c>
      <c r="H38" s="110">
        <v>1500</v>
      </c>
      <c r="I38" s="42" t="s">
        <v>0</v>
      </c>
      <c r="J38" s="115">
        <f t="shared" si="0"/>
        <v>12000</v>
      </c>
    </row>
    <row r="39" spans="1:10" ht="49.5">
      <c r="A39" s="75">
        <v>36</v>
      </c>
      <c r="B39" s="59" t="s">
        <v>119</v>
      </c>
      <c r="C39" s="109">
        <v>8</v>
      </c>
      <c r="D39" s="44" t="s">
        <v>1060</v>
      </c>
      <c r="E39" s="45" t="s">
        <v>832</v>
      </c>
      <c r="F39" s="56" t="s">
        <v>581</v>
      </c>
      <c r="G39" s="89" t="s">
        <v>900</v>
      </c>
      <c r="H39" s="110">
        <v>1268</v>
      </c>
      <c r="I39" s="42" t="s">
        <v>0</v>
      </c>
      <c r="J39" s="115">
        <f t="shared" si="0"/>
        <v>10144</v>
      </c>
    </row>
    <row r="40" spans="1:10" ht="49.5">
      <c r="A40" s="75">
        <v>37</v>
      </c>
      <c r="B40" s="59" t="s">
        <v>509</v>
      </c>
      <c r="C40" s="109">
        <v>8</v>
      </c>
      <c r="D40" s="44" t="s">
        <v>1061</v>
      </c>
      <c r="E40" s="45" t="s">
        <v>832</v>
      </c>
      <c r="F40" s="56" t="s">
        <v>511</v>
      </c>
      <c r="G40" s="89" t="s">
        <v>900</v>
      </c>
      <c r="H40" s="42">
        <v>351.9</v>
      </c>
      <c r="I40" s="42" t="s">
        <v>0</v>
      </c>
      <c r="J40" s="115">
        <f t="shared" si="0"/>
        <v>2815.2</v>
      </c>
    </row>
    <row r="41" spans="1:10" ht="33">
      <c r="A41" s="75">
        <v>38</v>
      </c>
      <c r="B41" s="59" t="s">
        <v>1062</v>
      </c>
      <c r="C41" s="109">
        <v>1</v>
      </c>
      <c r="D41" s="44" t="s">
        <v>1063</v>
      </c>
      <c r="E41" s="45" t="s">
        <v>832</v>
      </c>
      <c r="F41" s="56" t="s">
        <v>1064</v>
      </c>
      <c r="G41" s="89" t="s">
        <v>900</v>
      </c>
      <c r="H41" s="110">
        <v>3085.5</v>
      </c>
      <c r="I41" s="42" t="s">
        <v>0</v>
      </c>
      <c r="J41" s="115">
        <f t="shared" si="0"/>
        <v>3085.5</v>
      </c>
    </row>
    <row r="42" spans="1:10" ht="33">
      <c r="A42" s="75">
        <v>39</v>
      </c>
      <c r="B42" s="59" t="s">
        <v>161</v>
      </c>
      <c r="C42" s="109">
        <v>1</v>
      </c>
      <c r="D42" s="44" t="s">
        <v>1065</v>
      </c>
      <c r="E42" s="45" t="s">
        <v>832</v>
      </c>
      <c r="F42" s="56" t="s">
        <v>162</v>
      </c>
      <c r="G42" s="89" t="s">
        <v>900</v>
      </c>
      <c r="H42" s="110">
        <v>1386</v>
      </c>
      <c r="I42" s="42" t="s">
        <v>7</v>
      </c>
      <c r="J42" s="115">
        <f t="shared" si="0"/>
        <v>1386</v>
      </c>
    </row>
    <row r="43" spans="1:10" ht="33">
      <c r="A43" s="75">
        <v>40</v>
      </c>
      <c r="B43" s="59" t="s">
        <v>165</v>
      </c>
      <c r="C43" s="109">
        <v>2</v>
      </c>
      <c r="D43" s="44" t="s">
        <v>1066</v>
      </c>
      <c r="E43" s="45" t="s">
        <v>832</v>
      </c>
      <c r="F43" s="56" t="s">
        <v>166</v>
      </c>
      <c r="G43" s="89" t="s">
        <v>900</v>
      </c>
      <c r="H43" s="110">
        <v>9240</v>
      </c>
      <c r="I43" s="42" t="s">
        <v>0</v>
      </c>
      <c r="J43" s="115">
        <f t="shared" si="0"/>
        <v>18480</v>
      </c>
    </row>
    <row r="44" spans="1:10" ht="66">
      <c r="A44" s="75">
        <v>41</v>
      </c>
      <c r="B44" s="59" t="s">
        <v>1067</v>
      </c>
      <c r="C44" s="109">
        <v>1</v>
      </c>
      <c r="D44" s="44" t="s">
        <v>1068</v>
      </c>
      <c r="E44" s="45" t="s">
        <v>832</v>
      </c>
      <c r="F44" s="56" t="s">
        <v>1069</v>
      </c>
      <c r="G44" s="89" t="s">
        <v>900</v>
      </c>
      <c r="H44" s="42">
        <v>551</v>
      </c>
      <c r="I44" s="42" t="s">
        <v>7</v>
      </c>
      <c r="J44" s="115">
        <f t="shared" si="0"/>
        <v>551</v>
      </c>
    </row>
    <row r="45" spans="1:10" ht="33">
      <c r="A45" s="75">
        <v>42</v>
      </c>
      <c r="B45" s="59" t="s">
        <v>137</v>
      </c>
      <c r="C45" s="109">
        <v>1</v>
      </c>
      <c r="D45" s="44" t="s">
        <v>1070</v>
      </c>
      <c r="E45" s="45" t="s">
        <v>832</v>
      </c>
      <c r="F45" s="56" t="s">
        <v>672</v>
      </c>
      <c r="G45" s="89" t="s">
        <v>900</v>
      </c>
      <c r="H45" s="110">
        <v>1654</v>
      </c>
      <c r="I45" s="42" t="s">
        <v>0</v>
      </c>
      <c r="J45" s="115">
        <f t="shared" si="0"/>
        <v>1654</v>
      </c>
    </row>
    <row r="46" spans="1:10" ht="33">
      <c r="A46" s="75">
        <v>43</v>
      </c>
      <c r="B46" s="59" t="s">
        <v>179</v>
      </c>
      <c r="C46" s="109">
        <v>1</v>
      </c>
      <c r="D46" s="44" t="s">
        <v>1071</v>
      </c>
      <c r="E46" s="45" t="s">
        <v>832</v>
      </c>
      <c r="F46" s="56" t="s">
        <v>180</v>
      </c>
      <c r="G46" s="89" t="s">
        <v>900</v>
      </c>
      <c r="H46" s="110">
        <v>10238</v>
      </c>
      <c r="I46" s="42" t="s">
        <v>0</v>
      </c>
      <c r="J46" s="115">
        <f t="shared" si="0"/>
        <v>10238</v>
      </c>
    </row>
    <row r="47" spans="1:10" ht="33">
      <c r="A47" s="75">
        <v>44</v>
      </c>
      <c r="B47" s="59" t="s">
        <v>177</v>
      </c>
      <c r="C47" s="109">
        <v>1</v>
      </c>
      <c r="D47" s="44" t="s">
        <v>178</v>
      </c>
      <c r="E47" s="45" t="s">
        <v>832</v>
      </c>
      <c r="F47" s="56" t="s">
        <v>178</v>
      </c>
      <c r="G47" s="89" t="s">
        <v>900</v>
      </c>
      <c r="H47" s="110">
        <v>2888</v>
      </c>
      <c r="I47" s="42" t="s">
        <v>0</v>
      </c>
      <c r="J47" s="115">
        <f t="shared" si="0"/>
        <v>2888</v>
      </c>
    </row>
    <row r="48" spans="1:10" ht="33">
      <c r="A48" s="75">
        <v>45</v>
      </c>
      <c r="B48" s="59" t="s">
        <v>147</v>
      </c>
      <c r="C48" s="109">
        <v>1</v>
      </c>
      <c r="D48" s="44" t="s">
        <v>1072</v>
      </c>
      <c r="E48" s="45" t="s">
        <v>832</v>
      </c>
      <c r="F48" s="56" t="s">
        <v>678</v>
      </c>
      <c r="G48" s="89" t="s">
        <v>900</v>
      </c>
      <c r="H48" s="110">
        <v>1733</v>
      </c>
      <c r="I48" s="42" t="s">
        <v>0</v>
      </c>
      <c r="J48" s="115">
        <f t="shared" si="0"/>
        <v>1733</v>
      </c>
    </row>
    <row r="49" spans="1:10" ht="66">
      <c r="A49" s="75">
        <v>46</v>
      </c>
      <c r="B49" s="59" t="s">
        <v>146</v>
      </c>
      <c r="C49" s="109">
        <v>1</v>
      </c>
      <c r="D49" s="44" t="s">
        <v>1073</v>
      </c>
      <c r="E49" s="45" t="s">
        <v>832</v>
      </c>
      <c r="F49" s="56" t="s">
        <v>676</v>
      </c>
      <c r="G49" s="89" t="s">
        <v>900</v>
      </c>
      <c r="H49" s="110">
        <v>4925</v>
      </c>
      <c r="I49" s="42" t="s">
        <v>7</v>
      </c>
      <c r="J49" s="115">
        <f t="shared" si="0"/>
        <v>4925</v>
      </c>
    </row>
    <row r="50" spans="1:10" ht="33">
      <c r="A50" s="75">
        <v>47</v>
      </c>
      <c r="B50" s="59" t="s">
        <v>138</v>
      </c>
      <c r="C50" s="109">
        <v>1</v>
      </c>
      <c r="D50" s="44" t="s">
        <v>233</v>
      </c>
      <c r="E50" s="45" t="s">
        <v>832</v>
      </c>
      <c r="F50" s="56" t="s">
        <v>673</v>
      </c>
      <c r="G50" s="89" t="s">
        <v>900</v>
      </c>
      <c r="H50" s="110">
        <v>2205</v>
      </c>
      <c r="I50" s="42" t="s">
        <v>0</v>
      </c>
      <c r="J50" s="115">
        <f t="shared" si="0"/>
        <v>2205</v>
      </c>
    </row>
    <row r="51" spans="1:10" s="112" customFormat="1" ht="33">
      <c r="A51" s="75">
        <v>48</v>
      </c>
      <c r="B51" s="59" t="s">
        <v>1074</v>
      </c>
      <c r="C51" s="109">
        <v>8</v>
      </c>
      <c r="D51" s="44" t="s">
        <v>1075</v>
      </c>
      <c r="E51" s="111" t="s">
        <v>832</v>
      </c>
      <c r="F51" s="56" t="s">
        <v>1076</v>
      </c>
      <c r="G51" s="89" t="s">
        <v>900</v>
      </c>
      <c r="H51" s="110">
        <v>3200</v>
      </c>
      <c r="I51" s="42" t="s">
        <v>0</v>
      </c>
      <c r="J51" s="115">
        <f t="shared" si="0"/>
        <v>25600</v>
      </c>
    </row>
    <row r="52" spans="1:10" ht="33">
      <c r="A52" s="75">
        <v>49</v>
      </c>
      <c r="B52" s="59" t="s">
        <v>142</v>
      </c>
      <c r="C52" s="109">
        <v>1</v>
      </c>
      <c r="D52" s="44" t="s">
        <v>1077</v>
      </c>
      <c r="E52" s="45" t="s">
        <v>832</v>
      </c>
      <c r="F52" s="56" t="s">
        <v>143</v>
      </c>
      <c r="G52" s="89" t="s">
        <v>900</v>
      </c>
      <c r="H52" s="110">
        <v>1654</v>
      </c>
      <c r="I52" s="42" t="s">
        <v>0</v>
      </c>
      <c r="J52" s="115">
        <f t="shared" si="0"/>
        <v>1654</v>
      </c>
    </row>
    <row r="53" spans="1:10" ht="33">
      <c r="A53" s="75">
        <v>50</v>
      </c>
      <c r="B53" s="59" t="s">
        <v>175</v>
      </c>
      <c r="C53" s="109">
        <v>1</v>
      </c>
      <c r="D53" s="44" t="s">
        <v>1078</v>
      </c>
      <c r="E53" s="45" t="s">
        <v>832</v>
      </c>
      <c r="F53" s="56" t="s">
        <v>176</v>
      </c>
      <c r="G53" s="89" t="s">
        <v>900</v>
      </c>
      <c r="H53" s="110">
        <v>8085</v>
      </c>
      <c r="I53" s="42" t="s">
        <v>0</v>
      </c>
      <c r="J53" s="115">
        <f t="shared" si="0"/>
        <v>8085</v>
      </c>
    </row>
    <row r="54" spans="1:10" ht="33">
      <c r="A54" s="75">
        <v>51</v>
      </c>
      <c r="B54" s="59" t="s">
        <v>154</v>
      </c>
      <c r="C54" s="109">
        <v>2</v>
      </c>
      <c r="D54" s="44" t="s">
        <v>689</v>
      </c>
      <c r="E54" s="45" t="s">
        <v>832</v>
      </c>
      <c r="F54" s="56" t="s">
        <v>689</v>
      </c>
      <c r="G54" s="89" t="s">
        <v>900</v>
      </c>
      <c r="H54" s="42">
        <v>289</v>
      </c>
      <c r="I54" s="42" t="s">
        <v>7</v>
      </c>
      <c r="J54" s="115">
        <f t="shared" si="0"/>
        <v>578</v>
      </c>
    </row>
    <row r="55" spans="1:10" ht="33">
      <c r="A55" s="75">
        <v>52</v>
      </c>
      <c r="B55" s="59" t="s">
        <v>167</v>
      </c>
      <c r="C55" s="109">
        <v>2</v>
      </c>
      <c r="D55" s="60" t="s">
        <v>695</v>
      </c>
      <c r="E55" s="45" t="s">
        <v>832</v>
      </c>
      <c r="F55" s="56" t="s">
        <v>168</v>
      </c>
      <c r="G55" s="89" t="s">
        <v>900</v>
      </c>
      <c r="H55" s="42">
        <v>231</v>
      </c>
      <c r="I55" s="42" t="s">
        <v>0</v>
      </c>
      <c r="J55" s="115">
        <f t="shared" si="0"/>
        <v>462</v>
      </c>
    </row>
    <row r="56" spans="1:10" ht="33">
      <c r="A56" s="75">
        <v>53</v>
      </c>
      <c r="B56" s="59" t="s">
        <v>1079</v>
      </c>
      <c r="C56" s="109">
        <v>4</v>
      </c>
      <c r="D56" s="44" t="s">
        <v>1080</v>
      </c>
      <c r="E56" s="45" t="s">
        <v>832</v>
      </c>
      <c r="F56" s="56" t="s">
        <v>1081</v>
      </c>
      <c r="G56" s="89" t="s">
        <v>900</v>
      </c>
      <c r="H56" s="110">
        <v>1000</v>
      </c>
      <c r="I56" s="42" t="s">
        <v>0</v>
      </c>
      <c r="J56" s="115">
        <f t="shared" si="0"/>
        <v>4000</v>
      </c>
    </row>
    <row r="57" spans="1:10" s="112" customFormat="1" ht="33">
      <c r="A57" s="75">
        <v>54</v>
      </c>
      <c r="B57" s="59" t="s">
        <v>769</v>
      </c>
      <c r="C57" s="109">
        <v>200</v>
      </c>
      <c r="D57" s="44" t="s">
        <v>1082</v>
      </c>
      <c r="E57" s="45" t="s">
        <v>832</v>
      </c>
      <c r="F57" s="56" t="s">
        <v>771</v>
      </c>
      <c r="G57" s="89" t="s">
        <v>900</v>
      </c>
      <c r="H57" s="42">
        <v>117.5</v>
      </c>
      <c r="I57" s="42" t="s">
        <v>5</v>
      </c>
      <c r="J57" s="115">
        <f t="shared" si="0"/>
        <v>23500</v>
      </c>
    </row>
    <row r="58" spans="1:10" ht="33">
      <c r="A58" s="75">
        <v>55</v>
      </c>
      <c r="B58" s="59" t="s">
        <v>1083</v>
      </c>
      <c r="C58" s="109">
        <v>66</v>
      </c>
      <c r="D58" s="44" t="s">
        <v>1084</v>
      </c>
      <c r="E58" s="45" t="s">
        <v>832</v>
      </c>
      <c r="F58" s="56" t="s">
        <v>1085</v>
      </c>
      <c r="G58" s="89" t="s">
        <v>900</v>
      </c>
      <c r="H58" s="42">
        <v>130</v>
      </c>
      <c r="I58" s="42" t="s">
        <v>0</v>
      </c>
      <c r="J58" s="115">
        <f t="shared" si="0"/>
        <v>8580</v>
      </c>
    </row>
    <row r="59" spans="1:10" ht="66">
      <c r="A59" s="75">
        <v>56</v>
      </c>
      <c r="B59" s="59" t="s">
        <v>1086</v>
      </c>
      <c r="C59" s="109">
        <v>350</v>
      </c>
      <c r="D59" s="44" t="s">
        <v>1087</v>
      </c>
      <c r="E59" s="111" t="s">
        <v>832</v>
      </c>
      <c r="F59" s="56" t="s">
        <v>1088</v>
      </c>
      <c r="G59" s="89" t="s">
        <v>900</v>
      </c>
      <c r="H59" s="42">
        <v>50</v>
      </c>
      <c r="I59" s="42" t="s">
        <v>6</v>
      </c>
      <c r="J59" s="115">
        <f t="shared" si="0"/>
        <v>17500</v>
      </c>
    </row>
    <row r="60" spans="1:10" ht="33">
      <c r="A60" s="75">
        <v>57</v>
      </c>
      <c r="B60" s="59" t="s">
        <v>195</v>
      </c>
      <c r="C60" s="109">
        <v>31</v>
      </c>
      <c r="D60" s="56" t="s">
        <v>1089</v>
      </c>
      <c r="E60" s="56" t="s">
        <v>832</v>
      </c>
      <c r="F60" s="56" t="s">
        <v>563</v>
      </c>
      <c r="G60" s="89" t="s">
        <v>900</v>
      </c>
      <c r="H60" s="42">
        <v>407.29</v>
      </c>
      <c r="I60" s="42" t="s">
        <v>0</v>
      </c>
      <c r="J60" s="115">
        <f t="shared" si="0"/>
        <v>12625.99</v>
      </c>
    </row>
    <row r="61" spans="1:10" ht="33">
      <c r="A61" s="75">
        <v>58</v>
      </c>
      <c r="B61" s="59" t="s">
        <v>981</v>
      </c>
      <c r="C61" s="109">
        <v>8</v>
      </c>
      <c r="D61" s="56" t="s">
        <v>1090</v>
      </c>
      <c r="E61" s="56" t="s">
        <v>832</v>
      </c>
      <c r="F61" s="56" t="s">
        <v>982</v>
      </c>
      <c r="G61" s="89" t="s">
        <v>900</v>
      </c>
      <c r="H61" s="42">
        <v>271.52</v>
      </c>
      <c r="I61" s="42" t="s">
        <v>0</v>
      </c>
      <c r="J61" s="115">
        <f t="shared" si="0"/>
        <v>2172.16</v>
      </c>
    </row>
    <row r="62" spans="1:10" ht="33">
      <c r="A62" s="75">
        <v>59</v>
      </c>
      <c r="B62" s="59" t="s">
        <v>801</v>
      </c>
      <c r="C62" s="109">
        <v>2</v>
      </c>
      <c r="D62" s="56" t="s">
        <v>1091</v>
      </c>
      <c r="E62" s="56" t="s">
        <v>832</v>
      </c>
      <c r="F62" s="56" t="s">
        <v>802</v>
      </c>
      <c r="G62" s="89" t="s">
        <v>900</v>
      </c>
      <c r="H62" s="110">
        <v>2720.34</v>
      </c>
      <c r="I62" s="42" t="s">
        <v>0</v>
      </c>
      <c r="J62" s="115">
        <f t="shared" si="0"/>
        <v>5440.68</v>
      </c>
    </row>
    <row r="63" spans="1:10" ht="33">
      <c r="A63" s="75">
        <v>60</v>
      </c>
      <c r="B63" s="59" t="s">
        <v>957</v>
      </c>
      <c r="C63" s="109">
        <v>10.5</v>
      </c>
      <c r="D63" s="56" t="s">
        <v>1092</v>
      </c>
      <c r="E63" s="56" t="s">
        <v>832</v>
      </c>
      <c r="F63" s="56" t="s">
        <v>958</v>
      </c>
      <c r="G63" s="89" t="s">
        <v>900</v>
      </c>
      <c r="H63" s="42">
        <v>617.1</v>
      </c>
      <c r="I63" s="42" t="s">
        <v>4</v>
      </c>
      <c r="J63" s="115">
        <f t="shared" si="0"/>
        <v>6479.55</v>
      </c>
    </row>
    <row r="64" spans="1:10" ht="33">
      <c r="A64" s="75">
        <v>61</v>
      </c>
      <c r="B64" s="59" t="s">
        <v>51</v>
      </c>
      <c r="C64" s="109">
        <v>10.5</v>
      </c>
      <c r="D64" s="56" t="s">
        <v>1093</v>
      </c>
      <c r="E64" s="56" t="s">
        <v>832</v>
      </c>
      <c r="F64" s="56" t="s">
        <v>530</v>
      </c>
      <c r="G64" s="89" t="s">
        <v>900</v>
      </c>
      <c r="H64" s="42">
        <v>221</v>
      </c>
      <c r="I64" s="42" t="s">
        <v>4</v>
      </c>
      <c r="J64" s="115">
        <f t="shared" si="0"/>
        <v>2320.5</v>
      </c>
    </row>
    <row r="65" spans="1:10" ht="33">
      <c r="A65" s="75">
        <v>62</v>
      </c>
      <c r="B65" s="59" t="s">
        <v>50</v>
      </c>
      <c r="C65" s="109">
        <v>10.5</v>
      </c>
      <c r="D65" s="56" t="s">
        <v>1094</v>
      </c>
      <c r="E65" s="56" t="s">
        <v>832</v>
      </c>
      <c r="F65" s="56" t="s">
        <v>759</v>
      </c>
      <c r="G65" s="89" t="s">
        <v>900</v>
      </c>
      <c r="H65" s="42">
        <v>185</v>
      </c>
      <c r="I65" s="42" t="s">
        <v>4</v>
      </c>
      <c r="J65" s="115">
        <f t="shared" si="0"/>
        <v>1942.5</v>
      </c>
    </row>
    <row r="66" spans="1:10" ht="33">
      <c r="A66" s="75">
        <v>63</v>
      </c>
      <c r="B66" s="59" t="s">
        <v>1095</v>
      </c>
      <c r="C66" s="109">
        <v>350</v>
      </c>
      <c r="D66" s="56" t="s">
        <v>1096</v>
      </c>
      <c r="E66" s="53" t="s">
        <v>832</v>
      </c>
      <c r="F66" s="56" t="s">
        <v>1097</v>
      </c>
      <c r="G66" s="89" t="s">
        <v>900</v>
      </c>
      <c r="H66" s="42">
        <v>3</v>
      </c>
      <c r="I66" s="42" t="s">
        <v>6</v>
      </c>
      <c r="J66" s="115">
        <f t="shared" si="0"/>
        <v>1050</v>
      </c>
    </row>
    <row r="67" spans="1:10" ht="33">
      <c r="A67" s="75">
        <v>64</v>
      </c>
      <c r="B67" s="59" t="s">
        <v>1098</v>
      </c>
      <c r="C67" s="109">
        <v>350</v>
      </c>
      <c r="D67" s="56" t="s">
        <v>1099</v>
      </c>
      <c r="E67" s="53" t="s">
        <v>832</v>
      </c>
      <c r="F67" s="56" t="s">
        <v>1100</v>
      </c>
      <c r="G67" s="89" t="s">
        <v>900</v>
      </c>
      <c r="H67" s="42">
        <v>2</v>
      </c>
      <c r="I67" s="42" t="s">
        <v>6</v>
      </c>
      <c r="J67" s="115">
        <f t="shared" si="0"/>
        <v>700</v>
      </c>
    </row>
    <row r="68" spans="1:10" ht="33">
      <c r="A68" s="75">
        <v>65</v>
      </c>
      <c r="B68" s="59" t="s">
        <v>960</v>
      </c>
      <c r="C68" s="109">
        <v>2</v>
      </c>
      <c r="D68" s="56" t="s">
        <v>1101</v>
      </c>
      <c r="E68" s="53" t="s">
        <v>832</v>
      </c>
      <c r="F68" s="56" t="s">
        <v>1102</v>
      </c>
      <c r="G68" s="89" t="s">
        <v>900</v>
      </c>
      <c r="H68" s="42">
        <v>2</v>
      </c>
      <c r="I68" s="42" t="s">
        <v>959</v>
      </c>
      <c r="J68" s="115">
        <f t="shared" si="0"/>
        <v>4</v>
      </c>
    </row>
    <row r="69" spans="1:10" ht="33">
      <c r="A69" s="75">
        <v>66</v>
      </c>
      <c r="B69" s="59" t="s">
        <v>564</v>
      </c>
      <c r="C69" s="109">
        <v>2</v>
      </c>
      <c r="D69" s="56" t="s">
        <v>1103</v>
      </c>
      <c r="E69" s="53" t="s">
        <v>832</v>
      </c>
      <c r="F69" s="56" t="s">
        <v>566</v>
      </c>
      <c r="G69" s="89" t="s">
        <v>900</v>
      </c>
      <c r="H69" s="42">
        <v>2</v>
      </c>
      <c r="I69" s="42" t="s">
        <v>959</v>
      </c>
      <c r="J69" s="115">
        <f t="shared" ref="J69:J156" si="1">C69*H69</f>
        <v>4</v>
      </c>
    </row>
    <row r="70" spans="1:10" ht="33">
      <c r="A70" s="75">
        <v>67</v>
      </c>
      <c r="B70" s="59" t="s">
        <v>568</v>
      </c>
      <c r="C70" s="109">
        <v>2</v>
      </c>
      <c r="D70" s="56" t="s">
        <v>1104</v>
      </c>
      <c r="E70" s="53" t="s">
        <v>832</v>
      </c>
      <c r="F70" s="56" t="s">
        <v>570</v>
      </c>
      <c r="G70" s="89" t="s">
        <v>900</v>
      </c>
      <c r="H70" s="42">
        <v>65</v>
      </c>
      <c r="I70" s="42" t="s">
        <v>571</v>
      </c>
      <c r="J70" s="115">
        <f t="shared" si="1"/>
        <v>130</v>
      </c>
    </row>
    <row r="71" spans="1:10" ht="33">
      <c r="A71" s="75">
        <v>68</v>
      </c>
      <c r="B71" s="59" t="s">
        <v>961</v>
      </c>
      <c r="C71" s="109">
        <v>2</v>
      </c>
      <c r="D71" s="56" t="s">
        <v>1105</v>
      </c>
      <c r="E71" s="53" t="s">
        <v>832</v>
      </c>
      <c r="F71" s="56" t="s">
        <v>962</v>
      </c>
      <c r="G71" s="89" t="s">
        <v>900</v>
      </c>
      <c r="H71" s="42">
        <v>65</v>
      </c>
      <c r="I71" s="42" t="s">
        <v>571</v>
      </c>
      <c r="J71" s="115">
        <f t="shared" si="1"/>
        <v>130</v>
      </c>
    </row>
    <row r="72" spans="1:10" ht="33">
      <c r="A72" s="75">
        <v>69</v>
      </c>
      <c r="B72" s="59" t="s">
        <v>812</v>
      </c>
      <c r="C72" s="109">
        <v>2</v>
      </c>
      <c r="D72" s="56" t="s">
        <v>1106</v>
      </c>
      <c r="E72" s="53" t="s">
        <v>832</v>
      </c>
      <c r="F72" s="56" t="s">
        <v>814</v>
      </c>
      <c r="G72" s="89" t="s">
        <v>900</v>
      </c>
      <c r="H72" s="42">
        <v>1</v>
      </c>
      <c r="I72" s="42" t="s">
        <v>959</v>
      </c>
      <c r="J72" s="115">
        <f t="shared" si="1"/>
        <v>2</v>
      </c>
    </row>
    <row r="73" spans="1:10" ht="33">
      <c r="A73" s="75">
        <v>70</v>
      </c>
      <c r="B73" s="59" t="s">
        <v>1107</v>
      </c>
      <c r="C73" s="109">
        <v>2</v>
      </c>
      <c r="D73" s="56" t="s">
        <v>1108</v>
      </c>
      <c r="E73" s="53" t="s">
        <v>832</v>
      </c>
      <c r="F73" s="56" t="s">
        <v>1109</v>
      </c>
      <c r="G73" s="89" t="s">
        <v>900</v>
      </c>
      <c r="H73" s="42">
        <v>1</v>
      </c>
      <c r="I73" s="42" t="s">
        <v>959</v>
      </c>
      <c r="J73" s="115">
        <f t="shared" si="1"/>
        <v>2</v>
      </c>
    </row>
    <row r="74" spans="1:10" ht="33">
      <c r="A74" s="75">
        <v>71</v>
      </c>
      <c r="B74" s="59" t="s">
        <v>544</v>
      </c>
      <c r="C74" s="109">
        <v>600</v>
      </c>
      <c r="D74" s="56" t="s">
        <v>1110</v>
      </c>
      <c r="E74" s="53" t="s">
        <v>832</v>
      </c>
      <c r="F74" s="56" t="s">
        <v>546</v>
      </c>
      <c r="G74" s="89" t="s">
        <v>900</v>
      </c>
      <c r="H74" s="42">
        <v>1</v>
      </c>
      <c r="I74" s="42" t="s">
        <v>6</v>
      </c>
      <c r="J74" s="115">
        <f t="shared" si="1"/>
        <v>600</v>
      </c>
    </row>
    <row r="75" spans="1:10" ht="33">
      <c r="A75" s="75">
        <v>72</v>
      </c>
      <c r="B75" s="59" t="s">
        <v>547</v>
      </c>
      <c r="C75" s="109">
        <v>600</v>
      </c>
      <c r="D75" s="56" t="s">
        <v>1111</v>
      </c>
      <c r="E75" s="53" t="s">
        <v>832</v>
      </c>
      <c r="F75" s="56" t="s">
        <v>549</v>
      </c>
      <c r="G75" s="89" t="s">
        <v>900</v>
      </c>
      <c r="H75" s="42">
        <v>1.02</v>
      </c>
      <c r="I75" s="42" t="s">
        <v>6</v>
      </c>
      <c r="J75" s="115">
        <f t="shared" si="1"/>
        <v>612</v>
      </c>
    </row>
    <row r="76" spans="1:10" ht="33">
      <c r="A76" s="75">
        <v>73</v>
      </c>
      <c r="B76" s="59" t="s">
        <v>1112</v>
      </c>
      <c r="C76" s="109">
        <v>1</v>
      </c>
      <c r="D76" s="56" t="s">
        <v>1113</v>
      </c>
      <c r="E76" s="53" t="s">
        <v>832</v>
      </c>
      <c r="F76" s="56" t="s">
        <v>1114</v>
      </c>
      <c r="G76" s="89" t="s">
        <v>900</v>
      </c>
      <c r="H76" s="42">
        <v>252</v>
      </c>
      <c r="I76" s="42" t="s">
        <v>0</v>
      </c>
      <c r="J76" s="115">
        <f t="shared" si="1"/>
        <v>252</v>
      </c>
    </row>
    <row r="77" spans="1:10" ht="33">
      <c r="A77" s="75">
        <v>74</v>
      </c>
      <c r="B77" s="59" t="s">
        <v>1115</v>
      </c>
      <c r="C77" s="109">
        <v>1</v>
      </c>
      <c r="D77" s="56" t="s">
        <v>1116</v>
      </c>
      <c r="E77" s="53" t="s">
        <v>832</v>
      </c>
      <c r="F77" s="56" t="s">
        <v>1117</v>
      </c>
      <c r="G77" s="89" t="s">
        <v>900</v>
      </c>
      <c r="H77" s="42">
        <v>202</v>
      </c>
      <c r="I77" s="42" t="s">
        <v>0</v>
      </c>
      <c r="J77" s="115">
        <f t="shared" si="1"/>
        <v>202</v>
      </c>
    </row>
    <row r="78" spans="1:10" ht="33">
      <c r="A78" s="75">
        <v>75</v>
      </c>
      <c r="B78" s="59" t="s">
        <v>83</v>
      </c>
      <c r="C78" s="109">
        <v>1</v>
      </c>
      <c r="D78" s="56" t="s">
        <v>1118</v>
      </c>
      <c r="E78" s="53" t="s">
        <v>832</v>
      </c>
      <c r="F78" s="56" t="s">
        <v>1119</v>
      </c>
      <c r="G78" s="89" t="s">
        <v>900</v>
      </c>
      <c r="H78" s="42">
        <v>165</v>
      </c>
      <c r="I78" s="42" t="s">
        <v>0</v>
      </c>
      <c r="J78" s="115">
        <f t="shared" si="1"/>
        <v>165</v>
      </c>
    </row>
    <row r="79" spans="1:10" ht="33">
      <c r="A79" s="75">
        <v>76</v>
      </c>
      <c r="B79" s="59" t="s">
        <v>86</v>
      </c>
      <c r="C79" s="109">
        <v>6</v>
      </c>
      <c r="D79" s="56" t="s">
        <v>1120</v>
      </c>
      <c r="E79" s="56" t="s">
        <v>832</v>
      </c>
      <c r="F79" s="56" t="s">
        <v>539</v>
      </c>
      <c r="G79" s="89" t="s">
        <v>900</v>
      </c>
      <c r="H79" s="42">
        <v>41</v>
      </c>
      <c r="I79" s="42" t="s">
        <v>0</v>
      </c>
      <c r="J79" s="115">
        <f t="shared" si="1"/>
        <v>246</v>
      </c>
    </row>
    <row r="80" spans="1:10" ht="33">
      <c r="A80" s="75">
        <v>77</v>
      </c>
      <c r="B80" s="59" t="s">
        <v>87</v>
      </c>
      <c r="C80" s="109">
        <v>6</v>
      </c>
      <c r="D80" s="56" t="s">
        <v>1121</v>
      </c>
      <c r="E80" s="56" t="s">
        <v>832</v>
      </c>
      <c r="F80" s="56" t="s">
        <v>543</v>
      </c>
      <c r="G80" s="89" t="s">
        <v>900</v>
      </c>
      <c r="H80" s="42">
        <v>35</v>
      </c>
      <c r="I80" s="42" t="s">
        <v>0</v>
      </c>
      <c r="J80" s="115">
        <f t="shared" si="1"/>
        <v>210</v>
      </c>
    </row>
    <row r="81" spans="1:11" ht="33">
      <c r="A81" s="75">
        <v>78</v>
      </c>
      <c r="B81" s="59" t="s">
        <v>1122</v>
      </c>
      <c r="C81" s="109">
        <v>9</v>
      </c>
      <c r="D81" s="56" t="s">
        <v>1123</v>
      </c>
      <c r="E81" s="56" t="s">
        <v>832</v>
      </c>
      <c r="F81" s="56" t="s">
        <v>1124</v>
      </c>
      <c r="G81" s="89" t="s">
        <v>900</v>
      </c>
      <c r="H81" s="42">
        <v>32</v>
      </c>
      <c r="I81" s="42" t="s">
        <v>0</v>
      </c>
      <c r="J81" s="115">
        <f t="shared" si="1"/>
        <v>288</v>
      </c>
    </row>
    <row r="82" spans="1:11" ht="33">
      <c r="A82" s="75">
        <v>79</v>
      </c>
      <c r="B82" s="59" t="s">
        <v>1125</v>
      </c>
      <c r="C82" s="109">
        <v>9</v>
      </c>
      <c r="D82" s="56" t="s">
        <v>1126</v>
      </c>
      <c r="E82" s="56" t="s">
        <v>832</v>
      </c>
      <c r="F82" s="56" t="s">
        <v>1127</v>
      </c>
      <c r="G82" s="89" t="s">
        <v>900</v>
      </c>
      <c r="H82" s="42">
        <v>32</v>
      </c>
      <c r="I82" s="42" t="s">
        <v>0</v>
      </c>
      <c r="J82" s="115">
        <f t="shared" si="1"/>
        <v>288</v>
      </c>
    </row>
    <row r="83" spans="1:11" ht="33">
      <c r="A83" s="75">
        <v>80</v>
      </c>
      <c r="B83" s="59" t="s">
        <v>101</v>
      </c>
      <c r="C83" s="109">
        <v>3</v>
      </c>
      <c r="D83" s="56" t="s">
        <v>1128</v>
      </c>
      <c r="E83" s="56" t="s">
        <v>832</v>
      </c>
      <c r="F83" s="56" t="s">
        <v>537</v>
      </c>
      <c r="G83" s="89" t="s">
        <v>900</v>
      </c>
      <c r="H83" s="42">
        <v>32</v>
      </c>
      <c r="I83" s="42" t="s">
        <v>0</v>
      </c>
      <c r="J83" s="115">
        <f t="shared" si="1"/>
        <v>96</v>
      </c>
    </row>
    <row r="84" spans="1:11" ht="33">
      <c r="A84" s="75">
        <v>81</v>
      </c>
      <c r="B84" s="59" t="s">
        <v>102</v>
      </c>
      <c r="C84" s="109">
        <v>3</v>
      </c>
      <c r="D84" s="56" t="s">
        <v>1129</v>
      </c>
      <c r="E84" s="56" t="s">
        <v>832</v>
      </c>
      <c r="F84" s="56" t="s">
        <v>541</v>
      </c>
      <c r="G84" s="89" t="s">
        <v>900</v>
      </c>
      <c r="H84" s="42">
        <v>32</v>
      </c>
      <c r="I84" s="42" t="s">
        <v>0</v>
      </c>
      <c r="J84" s="115">
        <f t="shared" si="1"/>
        <v>96</v>
      </c>
    </row>
    <row r="85" spans="1:11" ht="33">
      <c r="A85" s="75">
        <v>82</v>
      </c>
      <c r="B85" s="59" t="s">
        <v>35</v>
      </c>
      <c r="C85" s="109">
        <v>2</v>
      </c>
      <c r="D85" s="56" t="s">
        <v>1130</v>
      </c>
      <c r="E85" s="56" t="s">
        <v>832</v>
      </c>
      <c r="F85" s="56" t="s">
        <v>535</v>
      </c>
      <c r="G85" s="89" t="s">
        <v>900</v>
      </c>
      <c r="H85" s="42">
        <v>126</v>
      </c>
      <c r="I85" s="42" t="s">
        <v>0</v>
      </c>
      <c r="J85" s="115">
        <f t="shared" si="1"/>
        <v>252</v>
      </c>
    </row>
    <row r="86" spans="1:11" ht="33">
      <c r="A86" s="75">
        <v>83</v>
      </c>
      <c r="B86" s="59" t="s">
        <v>36</v>
      </c>
      <c r="C86" s="109">
        <v>2</v>
      </c>
      <c r="D86" s="56" t="s">
        <v>1131</v>
      </c>
      <c r="E86" s="56" t="s">
        <v>832</v>
      </c>
      <c r="F86" s="56" t="s">
        <v>553</v>
      </c>
      <c r="G86" s="89" t="s">
        <v>900</v>
      </c>
      <c r="H86" s="42">
        <v>79</v>
      </c>
      <c r="I86" s="42" t="s">
        <v>0</v>
      </c>
      <c r="J86" s="115">
        <f t="shared" si="1"/>
        <v>158</v>
      </c>
    </row>
    <row r="87" spans="1:11" ht="33">
      <c r="A87" s="75">
        <v>84</v>
      </c>
      <c r="B87" s="59" t="s">
        <v>24</v>
      </c>
      <c r="C87" s="109">
        <v>10</v>
      </c>
      <c r="D87" s="53" t="s">
        <v>1132</v>
      </c>
      <c r="E87" s="56" t="s">
        <v>832</v>
      </c>
      <c r="F87" s="56" t="s">
        <v>533</v>
      </c>
      <c r="G87" s="89" t="s">
        <v>900</v>
      </c>
      <c r="H87" s="42">
        <v>80</v>
      </c>
      <c r="I87" s="42" t="s">
        <v>0</v>
      </c>
      <c r="J87" s="115">
        <f t="shared" si="1"/>
        <v>800</v>
      </c>
    </row>
    <row r="88" spans="1:11" s="112" customFormat="1" ht="33">
      <c r="A88" s="75">
        <v>85</v>
      </c>
      <c r="B88" s="59" t="s">
        <v>25</v>
      </c>
      <c r="C88" s="109">
        <v>10</v>
      </c>
      <c r="D88" s="56" t="s">
        <v>1133</v>
      </c>
      <c r="E88" s="56" t="s">
        <v>832</v>
      </c>
      <c r="F88" s="56" t="s">
        <v>551</v>
      </c>
      <c r="G88" s="89" t="s">
        <v>900</v>
      </c>
      <c r="H88" s="42">
        <v>80</v>
      </c>
      <c r="I88" s="42" t="s">
        <v>0</v>
      </c>
      <c r="J88" s="115">
        <f t="shared" si="1"/>
        <v>800</v>
      </c>
    </row>
    <row r="89" spans="1:11" s="112" customFormat="1" ht="33">
      <c r="A89" s="75">
        <v>86</v>
      </c>
      <c r="B89" s="59" t="s">
        <v>1134</v>
      </c>
      <c r="C89" s="109">
        <v>4</v>
      </c>
      <c r="D89" s="56" t="s">
        <v>1135</v>
      </c>
      <c r="E89" s="56" t="s">
        <v>832</v>
      </c>
      <c r="F89" s="56" t="s">
        <v>1136</v>
      </c>
      <c r="G89" s="89" t="s">
        <v>900</v>
      </c>
      <c r="H89" s="42">
        <v>23</v>
      </c>
      <c r="I89" s="42" t="s">
        <v>0</v>
      </c>
      <c r="J89" s="115">
        <f t="shared" si="1"/>
        <v>92</v>
      </c>
    </row>
    <row r="90" spans="1:11" s="112" customFormat="1" ht="49.5">
      <c r="A90" s="75">
        <v>87</v>
      </c>
      <c r="B90" s="59" t="s">
        <v>2</v>
      </c>
      <c r="C90" s="109">
        <v>2.66</v>
      </c>
      <c r="D90" s="44" t="s">
        <v>1137</v>
      </c>
      <c r="E90" s="111" t="s">
        <v>1011</v>
      </c>
      <c r="F90" s="56" t="s">
        <v>439</v>
      </c>
      <c r="G90" s="89" t="s">
        <v>900</v>
      </c>
      <c r="H90" s="110">
        <v>6579</v>
      </c>
      <c r="I90" s="42" t="s">
        <v>3</v>
      </c>
      <c r="J90" s="115">
        <f t="shared" si="1"/>
        <v>17500.14</v>
      </c>
    </row>
    <row r="91" spans="1:11" s="112" customFormat="1" ht="66">
      <c r="A91" s="75">
        <v>88</v>
      </c>
      <c r="B91" s="59" t="s">
        <v>54</v>
      </c>
      <c r="C91" s="109">
        <v>1</v>
      </c>
      <c r="D91" s="44" t="s">
        <v>1138</v>
      </c>
      <c r="E91" s="111" t="s">
        <v>832</v>
      </c>
      <c r="F91" s="56" t="s">
        <v>491</v>
      </c>
      <c r="G91" s="89" t="s">
        <v>900</v>
      </c>
      <c r="H91" s="42">
        <v>800</v>
      </c>
      <c r="I91" s="42" t="s">
        <v>7</v>
      </c>
      <c r="J91" s="115">
        <f t="shared" si="1"/>
        <v>800</v>
      </c>
    </row>
    <row r="92" spans="1:11" ht="33">
      <c r="A92" s="75">
        <v>89</v>
      </c>
      <c r="B92" s="59" t="s">
        <v>84</v>
      </c>
      <c r="C92" s="109">
        <v>1</v>
      </c>
      <c r="D92" s="56" t="s">
        <v>1139</v>
      </c>
      <c r="E92" s="111" t="s">
        <v>832</v>
      </c>
      <c r="F92" s="56" t="s">
        <v>1140</v>
      </c>
      <c r="G92" s="89" t="s">
        <v>900</v>
      </c>
      <c r="H92" s="42">
        <v>128</v>
      </c>
      <c r="I92" s="42" t="s">
        <v>0</v>
      </c>
      <c r="J92" s="115">
        <f t="shared" si="1"/>
        <v>128</v>
      </c>
      <c r="K92" s="81">
        <f>SUM(J4:J92)</f>
        <v>1121406.7599999998</v>
      </c>
    </row>
    <row r="93" spans="1:11" ht="66">
      <c r="A93" s="75">
        <v>90</v>
      </c>
      <c r="B93" s="59" t="s">
        <v>132</v>
      </c>
      <c r="C93" s="109">
        <v>1</v>
      </c>
      <c r="D93" s="44" t="s">
        <v>1141</v>
      </c>
      <c r="E93" s="111" t="s">
        <v>832</v>
      </c>
      <c r="F93" s="56" t="s">
        <v>635</v>
      </c>
      <c r="G93" s="89" t="s">
        <v>900</v>
      </c>
      <c r="H93" s="110">
        <v>1594.67</v>
      </c>
      <c r="I93" s="42" t="s">
        <v>0</v>
      </c>
      <c r="J93" s="115">
        <f t="shared" si="1"/>
        <v>1594.67</v>
      </c>
    </row>
    <row r="94" spans="1:11" ht="66">
      <c r="A94" s="75">
        <v>91</v>
      </c>
      <c r="B94" s="59" t="s">
        <v>2</v>
      </c>
      <c r="C94" s="109">
        <v>4.32</v>
      </c>
      <c r="D94" s="52" t="s">
        <v>1142</v>
      </c>
      <c r="E94" s="45" t="s">
        <v>1011</v>
      </c>
      <c r="F94" s="56" t="s">
        <v>439</v>
      </c>
      <c r="G94" s="89" t="s">
        <v>900</v>
      </c>
      <c r="H94" s="110">
        <v>6579</v>
      </c>
      <c r="I94" s="42" t="s">
        <v>3</v>
      </c>
      <c r="J94" s="115">
        <f t="shared" si="1"/>
        <v>28421.280000000002</v>
      </c>
    </row>
    <row r="95" spans="1:11" ht="33">
      <c r="A95" s="75">
        <v>92</v>
      </c>
      <c r="B95" s="59" t="s">
        <v>1143</v>
      </c>
      <c r="C95" s="109">
        <v>2</v>
      </c>
      <c r="D95" s="114" t="s">
        <v>1063</v>
      </c>
      <c r="E95" s="115" t="s">
        <v>832</v>
      </c>
      <c r="F95" s="56" t="s">
        <v>1144</v>
      </c>
      <c r="G95" s="89" t="s">
        <v>900</v>
      </c>
      <c r="H95" s="110">
        <v>1139.8499999999999</v>
      </c>
      <c r="I95" s="42" t="s">
        <v>0</v>
      </c>
      <c r="J95" s="115">
        <f t="shared" si="1"/>
        <v>2279.6999999999998</v>
      </c>
    </row>
    <row r="96" spans="1:11" ht="66">
      <c r="A96" s="75">
        <v>93</v>
      </c>
      <c r="B96" s="59" t="s">
        <v>47</v>
      </c>
      <c r="C96" s="109">
        <v>350</v>
      </c>
      <c r="D96" s="50" t="s">
        <v>1020</v>
      </c>
      <c r="E96" s="113" t="s">
        <v>832</v>
      </c>
      <c r="F96" s="56" t="s">
        <v>449</v>
      </c>
      <c r="G96" s="89" t="s">
        <v>900</v>
      </c>
      <c r="H96" s="42">
        <v>224</v>
      </c>
      <c r="I96" s="42" t="s">
        <v>0</v>
      </c>
      <c r="J96" s="115">
        <f t="shared" si="1"/>
        <v>78400</v>
      </c>
    </row>
    <row r="97" spans="1:10" ht="33">
      <c r="A97" s="75">
        <v>94</v>
      </c>
      <c r="B97" s="59" t="s">
        <v>1347</v>
      </c>
      <c r="C97" s="109">
        <v>1</v>
      </c>
      <c r="D97" s="50" t="s">
        <v>667</v>
      </c>
      <c r="E97" s="113" t="s">
        <v>832</v>
      </c>
      <c r="F97" s="56" t="s">
        <v>1348</v>
      </c>
      <c r="G97" s="89" t="s">
        <v>900</v>
      </c>
      <c r="H97" s="42">
        <v>1813.49</v>
      </c>
      <c r="I97" s="42" t="s">
        <v>0</v>
      </c>
      <c r="J97" s="115">
        <f t="shared" si="1"/>
        <v>1813.49</v>
      </c>
    </row>
    <row r="98" spans="1:10" ht="33">
      <c r="A98" s="75">
        <v>95</v>
      </c>
      <c r="B98" s="59" t="s">
        <v>124</v>
      </c>
      <c r="C98" s="109">
        <v>1</v>
      </c>
      <c r="D98" s="65" t="s">
        <v>1349</v>
      </c>
      <c r="E98" s="113" t="s">
        <v>832</v>
      </c>
      <c r="F98" s="56" t="s">
        <v>1350</v>
      </c>
      <c r="G98" s="89" t="s">
        <v>900</v>
      </c>
      <c r="H98" s="42">
        <v>1650</v>
      </c>
      <c r="I98" s="42" t="s">
        <v>0</v>
      </c>
      <c r="J98" s="115">
        <f t="shared" si="1"/>
        <v>1650</v>
      </c>
    </row>
    <row r="99" spans="1:10" ht="99">
      <c r="A99" s="75">
        <v>96</v>
      </c>
      <c r="B99" s="42" t="s">
        <v>43</v>
      </c>
      <c r="C99" s="42">
        <v>5.5</v>
      </c>
      <c r="D99" s="50" t="s">
        <v>1155</v>
      </c>
      <c r="E99" s="45" t="s">
        <v>832</v>
      </c>
      <c r="F99" s="56" t="s">
        <v>797</v>
      </c>
      <c r="G99" s="89" t="s">
        <v>900</v>
      </c>
      <c r="H99" s="110">
        <v>2181</v>
      </c>
      <c r="I99" s="42" t="s">
        <v>4</v>
      </c>
      <c r="J99" s="115">
        <f t="shared" si="1"/>
        <v>11995.5</v>
      </c>
    </row>
    <row r="100" spans="1:10" ht="115.5">
      <c r="A100" s="75">
        <v>97</v>
      </c>
      <c r="B100" s="42" t="s">
        <v>44</v>
      </c>
      <c r="C100" s="42">
        <v>5.5</v>
      </c>
      <c r="D100" s="50" t="s">
        <v>1156</v>
      </c>
      <c r="E100" s="45" t="s">
        <v>832</v>
      </c>
      <c r="F100" s="56" t="s">
        <v>707</v>
      </c>
      <c r="G100" s="89" t="s">
        <v>900</v>
      </c>
      <c r="H100" s="42">
        <v>851</v>
      </c>
      <c r="I100" s="42" t="s">
        <v>4</v>
      </c>
      <c r="J100" s="115">
        <f t="shared" si="1"/>
        <v>4680.5</v>
      </c>
    </row>
    <row r="101" spans="1:10" ht="115.5">
      <c r="A101" s="75">
        <v>98</v>
      </c>
      <c r="B101" s="42" t="s">
        <v>45</v>
      </c>
      <c r="C101" s="42">
        <v>5.5</v>
      </c>
      <c r="D101" s="50" t="s">
        <v>1157</v>
      </c>
      <c r="E101" s="45" t="s">
        <v>832</v>
      </c>
      <c r="F101" s="56" t="s">
        <v>444</v>
      </c>
      <c r="G101" s="89" t="s">
        <v>900</v>
      </c>
      <c r="H101" s="110">
        <v>1293</v>
      </c>
      <c r="I101" s="42" t="s">
        <v>4</v>
      </c>
      <c r="J101" s="115">
        <f t="shared" si="1"/>
        <v>7111.5</v>
      </c>
    </row>
    <row r="102" spans="1:10" ht="115.5">
      <c r="A102" s="75">
        <v>99</v>
      </c>
      <c r="B102" s="42" t="s">
        <v>46</v>
      </c>
      <c r="C102" s="42">
        <v>5.5</v>
      </c>
      <c r="D102" s="50" t="s">
        <v>1158</v>
      </c>
      <c r="E102" s="45" t="s">
        <v>832</v>
      </c>
      <c r="F102" s="56" t="s">
        <v>446</v>
      </c>
      <c r="G102" s="89" t="s">
        <v>900</v>
      </c>
      <c r="H102" s="42">
        <v>482</v>
      </c>
      <c r="I102" s="42" t="s">
        <v>4</v>
      </c>
      <c r="J102" s="115">
        <f t="shared" si="1"/>
        <v>2651</v>
      </c>
    </row>
    <row r="103" spans="1:10" ht="33">
      <c r="A103" s="75">
        <v>100</v>
      </c>
      <c r="B103" s="134" t="s">
        <v>256</v>
      </c>
      <c r="C103" s="117">
        <v>31</v>
      </c>
      <c r="D103" s="65" t="s">
        <v>1145</v>
      </c>
      <c r="E103" s="45" t="s">
        <v>832</v>
      </c>
      <c r="F103" s="116" t="s">
        <v>716</v>
      </c>
      <c r="G103" s="89" t="s">
        <v>900</v>
      </c>
      <c r="H103" s="118">
        <v>3109.41</v>
      </c>
      <c r="I103" s="117" t="s">
        <v>0</v>
      </c>
      <c r="J103" s="115">
        <f t="shared" si="1"/>
        <v>96391.709999999992</v>
      </c>
    </row>
    <row r="104" spans="1:10" ht="33">
      <c r="A104" s="75">
        <v>101</v>
      </c>
      <c r="B104" s="134" t="s">
        <v>236</v>
      </c>
      <c r="C104" s="119">
        <v>5500</v>
      </c>
      <c r="D104" s="65" t="s">
        <v>1146</v>
      </c>
      <c r="E104" s="45" t="s">
        <v>832</v>
      </c>
      <c r="F104" s="116" t="s">
        <v>718</v>
      </c>
      <c r="G104" s="89" t="s">
        <v>900</v>
      </c>
      <c r="H104" s="117">
        <v>57.45</v>
      </c>
      <c r="I104" s="117" t="s">
        <v>259</v>
      </c>
      <c r="J104" s="115">
        <f t="shared" si="1"/>
        <v>315975</v>
      </c>
    </row>
    <row r="105" spans="1:10" ht="33">
      <c r="A105" s="75">
        <v>102</v>
      </c>
      <c r="B105" s="134" t="s">
        <v>247</v>
      </c>
      <c r="C105" s="118">
        <v>2350</v>
      </c>
      <c r="D105" s="65" t="s">
        <v>1147</v>
      </c>
      <c r="E105" s="45" t="s">
        <v>832</v>
      </c>
      <c r="F105" s="116" t="s">
        <v>720</v>
      </c>
      <c r="G105" s="89" t="s">
        <v>900</v>
      </c>
      <c r="H105" s="117">
        <v>56.42</v>
      </c>
      <c r="I105" s="117" t="s">
        <v>5</v>
      </c>
      <c r="J105" s="115">
        <f t="shared" si="1"/>
        <v>132587</v>
      </c>
    </row>
    <row r="106" spans="1:10" ht="33">
      <c r="A106" s="75">
        <v>103</v>
      </c>
      <c r="B106" s="134" t="s">
        <v>248</v>
      </c>
      <c r="C106" s="118">
        <v>2280</v>
      </c>
      <c r="D106" s="65" t="s">
        <v>1148</v>
      </c>
      <c r="E106" s="45" t="s">
        <v>832</v>
      </c>
      <c r="F106" s="116" t="s">
        <v>722</v>
      </c>
      <c r="G106" s="89" t="s">
        <v>900</v>
      </c>
      <c r="H106" s="117">
        <v>56.5</v>
      </c>
      <c r="I106" s="117" t="s">
        <v>5</v>
      </c>
      <c r="J106" s="115">
        <f t="shared" si="1"/>
        <v>128820</v>
      </c>
    </row>
    <row r="107" spans="1:10" ht="33">
      <c r="A107" s="75">
        <v>104</v>
      </c>
      <c r="B107" s="134" t="s">
        <v>999</v>
      </c>
      <c r="C107" s="117">
        <v>8</v>
      </c>
      <c r="D107" s="65" t="s">
        <v>1149</v>
      </c>
      <c r="E107" s="45" t="s">
        <v>832</v>
      </c>
      <c r="F107" s="116" t="s">
        <v>1150</v>
      </c>
      <c r="G107" s="89" t="s">
        <v>900</v>
      </c>
      <c r="H107" s="118">
        <v>1580</v>
      </c>
      <c r="I107" s="117" t="s">
        <v>0</v>
      </c>
      <c r="J107" s="115">
        <f t="shared" si="1"/>
        <v>12640</v>
      </c>
    </row>
    <row r="108" spans="1:10" ht="33">
      <c r="A108" s="75">
        <v>105</v>
      </c>
      <c r="B108" s="134" t="s">
        <v>237</v>
      </c>
      <c r="C108" s="117">
        <v>2</v>
      </c>
      <c r="D108" s="65" t="s">
        <v>1151</v>
      </c>
      <c r="E108" s="45" t="s">
        <v>832</v>
      </c>
      <c r="F108" s="116" t="s">
        <v>724</v>
      </c>
      <c r="G108" s="89" t="s">
        <v>900</v>
      </c>
      <c r="H108" s="118">
        <v>40658.78</v>
      </c>
      <c r="I108" s="117" t="s">
        <v>0</v>
      </c>
      <c r="J108" s="115">
        <f t="shared" si="1"/>
        <v>81317.56</v>
      </c>
    </row>
    <row r="109" spans="1:10" ht="33">
      <c r="A109" s="75">
        <v>106</v>
      </c>
      <c r="B109" s="134" t="s">
        <v>238</v>
      </c>
      <c r="C109" s="117">
        <v>3</v>
      </c>
      <c r="D109" s="65" t="s">
        <v>1152</v>
      </c>
      <c r="E109" s="45" t="s">
        <v>832</v>
      </c>
      <c r="F109" s="116" t="s">
        <v>726</v>
      </c>
      <c r="G109" s="89" t="s">
        <v>900</v>
      </c>
      <c r="H109" s="118">
        <v>30847.46</v>
      </c>
      <c r="I109" s="117" t="s">
        <v>0</v>
      </c>
      <c r="J109" s="115">
        <f t="shared" si="1"/>
        <v>92542.38</v>
      </c>
    </row>
    <row r="110" spans="1:10" ht="33">
      <c r="A110" s="75">
        <v>107</v>
      </c>
      <c r="B110" s="134" t="s">
        <v>727</v>
      </c>
      <c r="C110" s="117">
        <v>7</v>
      </c>
      <c r="D110" s="65" t="s">
        <v>1153</v>
      </c>
      <c r="E110" s="45" t="s">
        <v>832</v>
      </c>
      <c r="F110" s="116" t="s">
        <v>729</v>
      </c>
      <c r="G110" s="89" t="s">
        <v>900</v>
      </c>
      <c r="H110" s="118">
        <v>18150</v>
      </c>
      <c r="I110" s="117" t="s">
        <v>0</v>
      </c>
      <c r="J110" s="115">
        <f t="shared" si="1"/>
        <v>127050</v>
      </c>
    </row>
    <row r="111" spans="1:10" ht="33">
      <c r="A111" s="75">
        <v>108</v>
      </c>
      <c r="B111" s="134" t="s">
        <v>242</v>
      </c>
      <c r="C111" s="117">
        <v>1</v>
      </c>
      <c r="D111" s="65" t="s">
        <v>1154</v>
      </c>
      <c r="E111" s="45" t="s">
        <v>832</v>
      </c>
      <c r="F111" s="116" t="s">
        <v>737</v>
      </c>
      <c r="G111" s="89" t="s">
        <v>900</v>
      </c>
      <c r="H111" s="118">
        <v>7797</v>
      </c>
      <c r="I111" s="117" t="s">
        <v>0</v>
      </c>
      <c r="J111" s="115">
        <f t="shared" si="1"/>
        <v>7797</v>
      </c>
    </row>
    <row r="112" spans="1:10" ht="66">
      <c r="A112" s="75">
        <v>109</v>
      </c>
      <c r="B112" s="61" t="s">
        <v>132</v>
      </c>
      <c r="C112" s="61">
        <v>1</v>
      </c>
      <c r="D112" s="53" t="s">
        <v>1141</v>
      </c>
      <c r="E112" s="92" t="s">
        <v>832</v>
      </c>
      <c r="F112" s="64" t="s">
        <v>635</v>
      </c>
      <c r="G112" s="62" t="s">
        <v>900</v>
      </c>
      <c r="H112" s="93">
        <v>1594.67</v>
      </c>
      <c r="I112" s="61" t="s">
        <v>0</v>
      </c>
      <c r="J112" s="115">
        <f t="shared" si="1"/>
        <v>1594.67</v>
      </c>
    </row>
    <row r="113" spans="1:10" s="91" customFormat="1" ht="33">
      <c r="A113" s="107">
        <v>110</v>
      </c>
      <c r="B113" s="100" t="s">
        <v>738</v>
      </c>
      <c r="C113" s="104">
        <v>0.63</v>
      </c>
      <c r="D113" s="62" t="s">
        <v>1159</v>
      </c>
      <c r="E113" s="92" t="s">
        <v>1008</v>
      </c>
      <c r="F113" s="64" t="s">
        <v>739</v>
      </c>
      <c r="G113" s="106" t="s">
        <v>900</v>
      </c>
      <c r="H113" s="61">
        <v>765</v>
      </c>
      <c r="I113" s="61" t="s">
        <v>67</v>
      </c>
      <c r="J113" s="48">
        <f t="shared" si="1"/>
        <v>481.95</v>
      </c>
    </row>
    <row r="114" spans="1:10" ht="115.5">
      <c r="A114" s="75">
        <v>111</v>
      </c>
      <c r="B114" s="59" t="s">
        <v>710</v>
      </c>
      <c r="C114" s="109">
        <v>10</v>
      </c>
      <c r="D114" s="53" t="s">
        <v>1160</v>
      </c>
      <c r="E114" s="113" t="s">
        <v>1008</v>
      </c>
      <c r="F114" s="56" t="s">
        <v>712</v>
      </c>
      <c r="G114" s="89" t="s">
        <v>900</v>
      </c>
      <c r="H114" s="42">
        <v>700</v>
      </c>
      <c r="I114" s="42" t="s">
        <v>0</v>
      </c>
      <c r="J114" s="115">
        <f t="shared" si="1"/>
        <v>7000</v>
      </c>
    </row>
    <row r="115" spans="1:10" ht="115.5">
      <c r="A115" s="75">
        <v>112</v>
      </c>
      <c r="B115" s="59" t="s">
        <v>77</v>
      </c>
      <c r="C115" s="109">
        <v>3</v>
      </c>
      <c r="D115" s="53" t="s">
        <v>1351</v>
      </c>
      <c r="E115" s="113" t="s">
        <v>1008</v>
      </c>
      <c r="F115" s="56" t="s">
        <v>807</v>
      </c>
      <c r="G115" s="89" t="s">
        <v>900</v>
      </c>
      <c r="H115" s="110">
        <v>1680</v>
      </c>
      <c r="I115" s="42" t="s">
        <v>0</v>
      </c>
      <c r="J115" s="115">
        <f t="shared" si="1"/>
        <v>5040</v>
      </c>
    </row>
    <row r="116" spans="1:10" ht="82.5">
      <c r="A116" s="75">
        <v>113</v>
      </c>
      <c r="B116" s="59" t="s">
        <v>914</v>
      </c>
      <c r="C116" s="109">
        <v>8</v>
      </c>
      <c r="D116" s="47" t="s">
        <v>1352</v>
      </c>
      <c r="E116" s="45" t="s">
        <v>1008</v>
      </c>
      <c r="F116" s="56" t="s">
        <v>915</v>
      </c>
      <c r="G116" s="89" t="s">
        <v>900</v>
      </c>
      <c r="H116" s="42">
        <v>600</v>
      </c>
      <c r="I116" s="42" t="s">
        <v>0</v>
      </c>
      <c r="J116" s="115">
        <f t="shared" si="1"/>
        <v>4800</v>
      </c>
    </row>
    <row r="117" spans="1:10" ht="82.5">
      <c r="A117" s="75">
        <v>114</v>
      </c>
      <c r="B117" s="59" t="s">
        <v>213</v>
      </c>
      <c r="C117" s="109">
        <v>13</v>
      </c>
      <c r="D117" s="54" t="s">
        <v>1163</v>
      </c>
      <c r="E117" s="45" t="s">
        <v>832</v>
      </c>
      <c r="F117" s="56" t="s">
        <v>750</v>
      </c>
      <c r="G117" s="89" t="s">
        <v>900</v>
      </c>
      <c r="H117" s="110">
        <v>4165.28</v>
      </c>
      <c r="I117" s="42" t="s">
        <v>0</v>
      </c>
      <c r="J117" s="115">
        <f t="shared" si="1"/>
        <v>54148.639999999999</v>
      </c>
    </row>
    <row r="118" spans="1:10" ht="82.5">
      <c r="A118" s="75">
        <v>115</v>
      </c>
      <c r="B118" s="61" t="s">
        <v>201</v>
      </c>
      <c r="C118" s="61">
        <v>8</v>
      </c>
      <c r="D118" s="62" t="s">
        <v>1009</v>
      </c>
      <c r="E118" s="92" t="s">
        <v>832</v>
      </c>
      <c r="F118" s="64" t="s">
        <v>437</v>
      </c>
      <c r="G118" s="62" t="s">
        <v>900</v>
      </c>
      <c r="H118" s="93">
        <v>2400</v>
      </c>
      <c r="I118" s="61" t="s">
        <v>0</v>
      </c>
      <c r="J118" s="115">
        <f t="shared" si="1"/>
        <v>19200</v>
      </c>
    </row>
    <row r="119" spans="1:10" ht="66">
      <c r="A119" s="75">
        <v>116</v>
      </c>
      <c r="B119" s="59" t="s">
        <v>188</v>
      </c>
      <c r="C119" s="109">
        <v>4</v>
      </c>
      <c r="D119" s="47" t="s">
        <v>1166</v>
      </c>
      <c r="E119" s="45" t="s">
        <v>832</v>
      </c>
      <c r="F119" s="56" t="s">
        <v>955</v>
      </c>
      <c r="G119" s="89" t="s">
        <v>900</v>
      </c>
      <c r="H119" s="110">
        <v>1759.5</v>
      </c>
      <c r="I119" s="42" t="s">
        <v>0</v>
      </c>
      <c r="J119" s="115">
        <f t="shared" si="1"/>
        <v>7038</v>
      </c>
    </row>
    <row r="120" spans="1:10" ht="82.5">
      <c r="A120" s="75">
        <v>117</v>
      </c>
      <c r="B120" s="59" t="s">
        <v>2</v>
      </c>
      <c r="C120" s="109">
        <v>6.3419999999999996</v>
      </c>
      <c r="D120" s="62" t="s">
        <v>1353</v>
      </c>
      <c r="E120" s="47" t="s">
        <v>1011</v>
      </c>
      <c r="F120" s="56" t="s">
        <v>439</v>
      </c>
      <c r="G120" s="89" t="s">
        <v>900</v>
      </c>
      <c r="H120" s="110">
        <v>6579</v>
      </c>
      <c r="I120" s="42" t="s">
        <v>3</v>
      </c>
      <c r="J120" s="115">
        <f t="shared" si="1"/>
        <v>41724.017999999996</v>
      </c>
    </row>
    <row r="121" spans="1:10" ht="82.5">
      <c r="A121" s="75">
        <v>118</v>
      </c>
      <c r="B121" s="59" t="s">
        <v>187</v>
      </c>
      <c r="C121" s="109">
        <v>0.63</v>
      </c>
      <c r="D121" s="47" t="s">
        <v>1168</v>
      </c>
      <c r="E121" s="45" t="s">
        <v>832</v>
      </c>
      <c r="F121" s="56" t="s">
        <v>754</v>
      </c>
      <c r="G121" s="89" t="s">
        <v>900</v>
      </c>
      <c r="H121" s="110">
        <v>12600.06</v>
      </c>
      <c r="I121" s="42" t="s">
        <v>67</v>
      </c>
      <c r="J121" s="115">
        <f t="shared" si="1"/>
        <v>7938.0378000000001</v>
      </c>
    </row>
    <row r="122" spans="1:10" ht="33">
      <c r="A122" s="75">
        <v>119</v>
      </c>
      <c r="B122" s="59" t="s">
        <v>769</v>
      </c>
      <c r="C122" s="109">
        <v>26</v>
      </c>
      <c r="D122" s="44" t="s">
        <v>1082</v>
      </c>
      <c r="E122" s="45" t="s">
        <v>832</v>
      </c>
      <c r="F122" s="56" t="s">
        <v>771</v>
      </c>
      <c r="G122" s="89" t="s">
        <v>900</v>
      </c>
      <c r="H122" s="42">
        <v>117.5</v>
      </c>
      <c r="I122" s="42" t="s">
        <v>5</v>
      </c>
      <c r="J122" s="115">
        <f t="shared" si="1"/>
        <v>3055</v>
      </c>
    </row>
    <row r="123" spans="1:10" ht="33">
      <c r="A123" s="75">
        <v>120</v>
      </c>
      <c r="B123" s="59" t="s">
        <v>212</v>
      </c>
      <c r="C123" s="109">
        <v>13</v>
      </c>
      <c r="D123" s="56" t="s">
        <v>1169</v>
      </c>
      <c r="E123" s="45" t="s">
        <v>832</v>
      </c>
      <c r="F123" s="56" t="s">
        <v>980</v>
      </c>
      <c r="G123" s="89" t="s">
        <v>900</v>
      </c>
      <c r="H123" s="42">
        <v>431.97</v>
      </c>
      <c r="I123" s="42" t="s">
        <v>0</v>
      </c>
      <c r="J123" s="115">
        <f t="shared" si="1"/>
        <v>5615.6100000000006</v>
      </c>
    </row>
    <row r="124" spans="1:10" ht="33">
      <c r="A124" s="75">
        <v>121</v>
      </c>
      <c r="B124" s="59" t="s">
        <v>195</v>
      </c>
      <c r="C124" s="109">
        <v>8</v>
      </c>
      <c r="D124" s="56" t="s">
        <v>1170</v>
      </c>
      <c r="E124" s="45" t="s">
        <v>832</v>
      </c>
      <c r="F124" s="56" t="s">
        <v>563</v>
      </c>
      <c r="G124" s="89" t="s">
        <v>900</v>
      </c>
      <c r="H124" s="42">
        <v>407.29</v>
      </c>
      <c r="I124" s="42" t="s">
        <v>0</v>
      </c>
      <c r="J124" s="115">
        <f t="shared" si="1"/>
        <v>3258.32</v>
      </c>
    </row>
    <row r="125" spans="1:10" ht="33">
      <c r="A125" s="75">
        <v>122</v>
      </c>
      <c r="B125" s="59" t="s">
        <v>69</v>
      </c>
      <c r="C125" s="109">
        <v>1</v>
      </c>
      <c r="D125" s="56" t="s">
        <v>1171</v>
      </c>
      <c r="E125" s="45" t="s">
        <v>832</v>
      </c>
      <c r="F125" s="56" t="s">
        <v>872</v>
      </c>
      <c r="G125" s="89" t="s">
        <v>900</v>
      </c>
      <c r="H125" s="42">
        <v>202</v>
      </c>
      <c r="I125" s="42" t="s">
        <v>0</v>
      </c>
      <c r="J125" s="115">
        <f t="shared" si="1"/>
        <v>202</v>
      </c>
    </row>
    <row r="126" spans="1:10" ht="33">
      <c r="A126" s="75">
        <v>123</v>
      </c>
      <c r="B126" s="59" t="s">
        <v>70</v>
      </c>
      <c r="C126" s="109">
        <v>1</v>
      </c>
      <c r="D126" s="56" t="s">
        <v>1172</v>
      </c>
      <c r="E126" s="45" t="s">
        <v>832</v>
      </c>
      <c r="F126" s="56" t="s">
        <v>956</v>
      </c>
      <c r="G126" s="89" t="s">
        <v>900</v>
      </c>
      <c r="H126" s="42">
        <v>100</v>
      </c>
      <c r="I126" s="42" t="s">
        <v>0</v>
      </c>
      <c r="J126" s="115">
        <f t="shared" si="1"/>
        <v>100</v>
      </c>
    </row>
    <row r="127" spans="1:10" ht="33">
      <c r="A127" s="75">
        <v>124</v>
      </c>
      <c r="B127" s="59" t="s">
        <v>801</v>
      </c>
      <c r="C127" s="109">
        <v>1</v>
      </c>
      <c r="D127" s="56" t="s">
        <v>1173</v>
      </c>
      <c r="E127" s="45" t="s">
        <v>832</v>
      </c>
      <c r="F127" s="56" t="s">
        <v>802</v>
      </c>
      <c r="G127" s="89" t="s">
        <v>900</v>
      </c>
      <c r="H127" s="110">
        <v>2720.34</v>
      </c>
      <c r="I127" s="42" t="s">
        <v>0</v>
      </c>
      <c r="J127" s="115">
        <f t="shared" si="1"/>
        <v>2720.34</v>
      </c>
    </row>
    <row r="128" spans="1:10" ht="33">
      <c r="A128" s="75">
        <v>125</v>
      </c>
      <c r="B128" s="59" t="s">
        <v>957</v>
      </c>
      <c r="C128" s="109">
        <v>0.38</v>
      </c>
      <c r="D128" s="56" t="s">
        <v>1174</v>
      </c>
      <c r="E128" s="45" t="s">
        <v>832</v>
      </c>
      <c r="F128" s="56" t="s">
        <v>958</v>
      </c>
      <c r="G128" s="89" t="s">
        <v>900</v>
      </c>
      <c r="H128" s="42">
        <v>617.1</v>
      </c>
      <c r="I128" s="42" t="s">
        <v>4</v>
      </c>
      <c r="J128" s="115">
        <f t="shared" si="1"/>
        <v>234.49800000000002</v>
      </c>
    </row>
    <row r="129" spans="1:10" ht="33">
      <c r="A129" s="75">
        <v>126</v>
      </c>
      <c r="B129" s="59" t="s">
        <v>51</v>
      </c>
      <c r="C129" s="109">
        <v>0.38</v>
      </c>
      <c r="D129" s="56" t="s">
        <v>1175</v>
      </c>
      <c r="E129" s="45" t="s">
        <v>832</v>
      </c>
      <c r="F129" s="56" t="s">
        <v>530</v>
      </c>
      <c r="G129" s="89" t="s">
        <v>900</v>
      </c>
      <c r="H129" s="42">
        <v>221</v>
      </c>
      <c r="I129" s="42" t="s">
        <v>4</v>
      </c>
      <c r="J129" s="115">
        <f t="shared" si="1"/>
        <v>83.98</v>
      </c>
    </row>
    <row r="130" spans="1:10" ht="33">
      <c r="A130" s="75">
        <v>127</v>
      </c>
      <c r="B130" s="59" t="s">
        <v>50</v>
      </c>
      <c r="C130" s="109">
        <v>0.38</v>
      </c>
      <c r="D130" s="56" t="s">
        <v>1176</v>
      </c>
      <c r="E130" s="45" t="s">
        <v>832</v>
      </c>
      <c r="F130" s="56" t="s">
        <v>759</v>
      </c>
      <c r="G130" s="89" t="s">
        <v>900</v>
      </c>
      <c r="H130" s="42">
        <v>185</v>
      </c>
      <c r="I130" s="42" t="s">
        <v>4</v>
      </c>
      <c r="J130" s="115">
        <f t="shared" si="1"/>
        <v>70.3</v>
      </c>
    </row>
    <row r="131" spans="1:10" ht="33">
      <c r="A131" s="75">
        <v>128</v>
      </c>
      <c r="B131" s="59" t="s">
        <v>760</v>
      </c>
      <c r="C131" s="109">
        <v>4</v>
      </c>
      <c r="D131" s="56" t="s">
        <v>761</v>
      </c>
      <c r="E131" s="45" t="s">
        <v>832</v>
      </c>
      <c r="F131" s="56" t="s">
        <v>762</v>
      </c>
      <c r="G131" s="89" t="s">
        <v>900</v>
      </c>
      <c r="H131" s="42">
        <v>3</v>
      </c>
      <c r="I131" s="42" t="s">
        <v>959</v>
      </c>
      <c r="J131" s="115">
        <f t="shared" si="1"/>
        <v>12</v>
      </c>
    </row>
    <row r="132" spans="1:10" ht="33">
      <c r="A132" s="75">
        <v>129</v>
      </c>
      <c r="B132" s="59" t="s">
        <v>763</v>
      </c>
      <c r="C132" s="109">
        <v>4</v>
      </c>
      <c r="D132" s="56" t="s">
        <v>1177</v>
      </c>
      <c r="E132" s="45" t="s">
        <v>832</v>
      </c>
      <c r="F132" s="56" t="s">
        <v>765</v>
      </c>
      <c r="G132" s="89" t="s">
        <v>900</v>
      </c>
      <c r="H132" s="42">
        <v>3</v>
      </c>
      <c r="I132" s="42" t="s">
        <v>959</v>
      </c>
      <c r="J132" s="115">
        <f t="shared" si="1"/>
        <v>12</v>
      </c>
    </row>
    <row r="133" spans="1:10" ht="33">
      <c r="A133" s="75">
        <v>130</v>
      </c>
      <c r="B133" s="59" t="s">
        <v>960</v>
      </c>
      <c r="C133" s="109">
        <v>3</v>
      </c>
      <c r="D133" s="56" t="s">
        <v>1178</v>
      </c>
      <c r="E133" s="45" t="s">
        <v>832</v>
      </c>
      <c r="F133" s="56" t="s">
        <v>1102</v>
      </c>
      <c r="G133" s="89" t="s">
        <v>900</v>
      </c>
      <c r="H133" s="42">
        <v>2</v>
      </c>
      <c r="I133" s="42" t="s">
        <v>959</v>
      </c>
      <c r="J133" s="115">
        <f t="shared" si="1"/>
        <v>6</v>
      </c>
    </row>
    <row r="134" spans="1:10" s="120" customFormat="1" ht="33">
      <c r="A134" s="75">
        <v>131</v>
      </c>
      <c r="B134" s="59" t="s">
        <v>564</v>
      </c>
      <c r="C134" s="109">
        <v>3</v>
      </c>
      <c r="D134" s="56" t="s">
        <v>1179</v>
      </c>
      <c r="E134" s="45" t="s">
        <v>832</v>
      </c>
      <c r="F134" s="56" t="s">
        <v>566</v>
      </c>
      <c r="G134" s="89" t="s">
        <v>900</v>
      </c>
      <c r="H134" s="42">
        <v>2</v>
      </c>
      <c r="I134" s="42" t="s">
        <v>959</v>
      </c>
      <c r="J134" s="115">
        <f t="shared" si="1"/>
        <v>6</v>
      </c>
    </row>
    <row r="135" spans="1:10" s="120" customFormat="1" ht="33">
      <c r="A135" s="75">
        <v>132</v>
      </c>
      <c r="B135" s="59" t="s">
        <v>568</v>
      </c>
      <c r="C135" s="109">
        <v>1</v>
      </c>
      <c r="D135" s="56" t="s">
        <v>1180</v>
      </c>
      <c r="E135" s="45" t="s">
        <v>832</v>
      </c>
      <c r="F135" s="56" t="s">
        <v>570</v>
      </c>
      <c r="G135" s="89" t="s">
        <v>900</v>
      </c>
      <c r="H135" s="42">
        <v>65</v>
      </c>
      <c r="I135" s="42" t="s">
        <v>571</v>
      </c>
      <c r="J135" s="115">
        <f t="shared" si="1"/>
        <v>65</v>
      </c>
    </row>
    <row r="136" spans="1:10" s="120" customFormat="1" ht="33">
      <c r="A136" s="75">
        <v>133</v>
      </c>
      <c r="B136" s="59" t="s">
        <v>961</v>
      </c>
      <c r="C136" s="109">
        <v>1</v>
      </c>
      <c r="D136" s="56" t="s">
        <v>1181</v>
      </c>
      <c r="E136" s="45" t="s">
        <v>832</v>
      </c>
      <c r="F136" s="56" t="s">
        <v>962</v>
      </c>
      <c r="G136" s="89" t="s">
        <v>900</v>
      </c>
      <c r="H136" s="42">
        <v>65</v>
      </c>
      <c r="I136" s="42" t="s">
        <v>571</v>
      </c>
      <c r="J136" s="115">
        <f t="shared" si="1"/>
        <v>65</v>
      </c>
    </row>
    <row r="137" spans="1:10" s="120" customFormat="1" ht="33">
      <c r="A137" s="75">
        <v>134</v>
      </c>
      <c r="B137" s="59" t="s">
        <v>1354</v>
      </c>
      <c r="C137" s="109">
        <v>10</v>
      </c>
      <c r="D137" s="56" t="s">
        <v>1355</v>
      </c>
      <c r="E137" s="45" t="s">
        <v>832</v>
      </c>
      <c r="F137" s="56" t="s">
        <v>1356</v>
      </c>
      <c r="G137" s="89" t="s">
        <v>900</v>
      </c>
      <c r="H137" s="42">
        <v>1</v>
      </c>
      <c r="I137" s="42" t="s">
        <v>0</v>
      </c>
      <c r="J137" s="115">
        <f t="shared" si="1"/>
        <v>10</v>
      </c>
    </row>
    <row r="138" spans="1:10" s="120" customFormat="1" ht="33">
      <c r="A138" s="75">
        <v>135</v>
      </c>
      <c r="B138" s="59" t="s">
        <v>1357</v>
      </c>
      <c r="C138" s="109">
        <v>10</v>
      </c>
      <c r="D138" s="56" t="s">
        <v>1358</v>
      </c>
      <c r="E138" s="45" t="s">
        <v>832</v>
      </c>
      <c r="F138" s="56" t="s">
        <v>1359</v>
      </c>
      <c r="G138" s="89" t="s">
        <v>900</v>
      </c>
      <c r="H138" s="42">
        <v>1</v>
      </c>
      <c r="I138" s="42" t="s">
        <v>0</v>
      </c>
      <c r="J138" s="115">
        <f t="shared" si="1"/>
        <v>10</v>
      </c>
    </row>
    <row r="139" spans="1:10" s="120" customFormat="1" ht="33">
      <c r="A139" s="75">
        <v>136</v>
      </c>
      <c r="B139" s="59" t="s">
        <v>1182</v>
      </c>
      <c r="C139" s="109">
        <v>17</v>
      </c>
      <c r="D139" s="50" t="s">
        <v>1183</v>
      </c>
      <c r="E139" s="113" t="s">
        <v>832</v>
      </c>
      <c r="F139" s="56" t="s">
        <v>1184</v>
      </c>
      <c r="G139" s="89" t="s">
        <v>900</v>
      </c>
      <c r="H139" s="42">
        <v>31</v>
      </c>
      <c r="I139" s="42" t="s">
        <v>0</v>
      </c>
      <c r="J139" s="115">
        <f t="shared" si="1"/>
        <v>527</v>
      </c>
    </row>
    <row r="140" spans="1:10" s="120" customFormat="1" ht="33">
      <c r="A140" s="75">
        <v>137</v>
      </c>
      <c r="B140" s="59" t="s">
        <v>1185</v>
      </c>
      <c r="C140" s="109">
        <v>32</v>
      </c>
      <c r="D140" s="50" t="s">
        <v>1186</v>
      </c>
      <c r="E140" s="113" t="s">
        <v>832</v>
      </c>
      <c r="F140" s="56" t="s">
        <v>1187</v>
      </c>
      <c r="G140" s="89" t="s">
        <v>900</v>
      </c>
      <c r="H140" s="42">
        <v>42</v>
      </c>
      <c r="I140" s="42" t="s">
        <v>0</v>
      </c>
      <c r="J140" s="115">
        <f t="shared" si="1"/>
        <v>1344</v>
      </c>
    </row>
    <row r="141" spans="1:10" s="120" customFormat="1" ht="33">
      <c r="A141" s="75">
        <v>138</v>
      </c>
      <c r="B141" s="59" t="s">
        <v>1188</v>
      </c>
      <c r="C141" s="109">
        <v>13</v>
      </c>
      <c r="D141" s="59" t="s">
        <v>1189</v>
      </c>
      <c r="E141" s="113" t="s">
        <v>832</v>
      </c>
      <c r="F141" s="56" t="s">
        <v>1190</v>
      </c>
      <c r="G141" s="89" t="s">
        <v>900</v>
      </c>
      <c r="H141" s="42">
        <v>32</v>
      </c>
      <c r="I141" s="42" t="s">
        <v>0</v>
      </c>
      <c r="J141" s="115">
        <f t="shared" si="1"/>
        <v>416</v>
      </c>
    </row>
    <row r="142" spans="1:10" s="120" customFormat="1" ht="66">
      <c r="A142" s="75">
        <v>139</v>
      </c>
      <c r="B142" s="59" t="s">
        <v>196</v>
      </c>
      <c r="C142" s="109">
        <v>4</v>
      </c>
      <c r="D142" s="47" t="s">
        <v>1191</v>
      </c>
      <c r="E142" s="115" t="s">
        <v>832</v>
      </c>
      <c r="F142" s="56" t="s">
        <v>965</v>
      </c>
      <c r="G142" s="89" t="s">
        <v>900</v>
      </c>
      <c r="H142" s="42">
        <v>684.53</v>
      </c>
      <c r="I142" s="42" t="s">
        <v>7</v>
      </c>
      <c r="J142" s="115">
        <f t="shared" si="1"/>
        <v>2738.12</v>
      </c>
    </row>
    <row r="143" spans="1:10" s="120" customFormat="1" ht="99">
      <c r="A143" s="75">
        <v>140</v>
      </c>
      <c r="B143" s="59" t="s">
        <v>963</v>
      </c>
      <c r="C143" s="109">
        <v>4</v>
      </c>
      <c r="D143" s="47" t="s">
        <v>1192</v>
      </c>
      <c r="E143" s="115" t="s">
        <v>1008</v>
      </c>
      <c r="F143" s="56" t="s">
        <v>964</v>
      </c>
      <c r="G143" s="89" t="s">
        <v>900</v>
      </c>
      <c r="H143" s="42">
        <v>520</v>
      </c>
      <c r="I143" s="42" t="s">
        <v>0</v>
      </c>
      <c r="J143" s="115">
        <f t="shared" si="1"/>
        <v>2080</v>
      </c>
    </row>
    <row r="144" spans="1:10" s="120" customFormat="1" ht="33">
      <c r="A144" s="75">
        <v>141</v>
      </c>
      <c r="B144" s="134" t="s">
        <v>250</v>
      </c>
      <c r="C144" s="117">
        <v>13</v>
      </c>
      <c r="D144" s="65" t="s">
        <v>1193</v>
      </c>
      <c r="E144" s="115" t="s">
        <v>832</v>
      </c>
      <c r="F144" s="116" t="s">
        <v>1194</v>
      </c>
      <c r="G144" s="106" t="s">
        <v>900</v>
      </c>
      <c r="H144" s="118">
        <v>5399</v>
      </c>
      <c r="I144" s="117" t="s">
        <v>0</v>
      </c>
      <c r="J144" s="115">
        <f t="shared" si="1"/>
        <v>70187</v>
      </c>
    </row>
    <row r="145" spans="1:10" s="120" customFormat="1" ht="33">
      <c r="A145" s="75">
        <v>142</v>
      </c>
      <c r="B145" s="134" t="s">
        <v>256</v>
      </c>
      <c r="C145" s="117">
        <v>8</v>
      </c>
      <c r="D145" s="65" t="s">
        <v>1145</v>
      </c>
      <c r="E145" s="115" t="s">
        <v>832</v>
      </c>
      <c r="F145" s="116" t="s">
        <v>716</v>
      </c>
      <c r="G145" s="106" t="s">
        <v>900</v>
      </c>
      <c r="H145" s="118">
        <v>3109.41</v>
      </c>
      <c r="I145" s="117" t="s">
        <v>0</v>
      </c>
      <c r="J145" s="115">
        <f t="shared" si="1"/>
        <v>24875.279999999999</v>
      </c>
    </row>
    <row r="146" spans="1:10" s="120" customFormat="1" ht="33">
      <c r="A146" s="75">
        <v>143</v>
      </c>
      <c r="B146" s="134" t="s">
        <v>966</v>
      </c>
      <c r="C146" s="117">
        <v>10</v>
      </c>
      <c r="D146" s="65" t="s">
        <v>1195</v>
      </c>
      <c r="E146" s="115" t="s">
        <v>832</v>
      </c>
      <c r="F146" s="116" t="s">
        <v>1196</v>
      </c>
      <c r="G146" s="106" t="s">
        <v>900</v>
      </c>
      <c r="H146" s="118">
        <v>1678</v>
      </c>
      <c r="I146" s="117" t="s">
        <v>0</v>
      </c>
      <c r="J146" s="115">
        <f t="shared" si="1"/>
        <v>16780</v>
      </c>
    </row>
    <row r="147" spans="1:10" s="120" customFormat="1" ht="33">
      <c r="A147" s="75">
        <v>144</v>
      </c>
      <c r="B147" s="134" t="s">
        <v>253</v>
      </c>
      <c r="C147" s="117">
        <v>100</v>
      </c>
      <c r="D147" s="65" t="s">
        <v>1197</v>
      </c>
      <c r="E147" s="115" t="s">
        <v>832</v>
      </c>
      <c r="F147" s="116" t="s">
        <v>791</v>
      </c>
      <c r="G147" s="106" t="s">
        <v>900</v>
      </c>
      <c r="H147" s="117">
        <v>57.25</v>
      </c>
      <c r="I147" s="117" t="s">
        <v>5</v>
      </c>
      <c r="J147" s="115">
        <f t="shared" si="1"/>
        <v>5725</v>
      </c>
    </row>
    <row r="148" spans="1:10" s="120" customFormat="1" ht="33">
      <c r="A148" s="75">
        <v>145</v>
      </c>
      <c r="B148" s="134" t="s">
        <v>236</v>
      </c>
      <c r="C148" s="117">
        <v>150</v>
      </c>
      <c r="D148" s="65" t="s">
        <v>1146</v>
      </c>
      <c r="E148" s="115" t="s">
        <v>832</v>
      </c>
      <c r="F148" s="116" t="s">
        <v>718</v>
      </c>
      <c r="G148" s="106" t="s">
        <v>900</v>
      </c>
      <c r="H148" s="117">
        <v>57.45</v>
      </c>
      <c r="I148" s="117" t="s">
        <v>259</v>
      </c>
      <c r="J148" s="115">
        <f t="shared" si="1"/>
        <v>8617.5</v>
      </c>
    </row>
    <row r="149" spans="1:10" s="120" customFormat="1" ht="33">
      <c r="A149" s="75">
        <v>146</v>
      </c>
      <c r="B149" s="134" t="s">
        <v>247</v>
      </c>
      <c r="C149" s="117">
        <v>150</v>
      </c>
      <c r="D149" s="65" t="s">
        <v>1147</v>
      </c>
      <c r="E149" s="115" t="s">
        <v>832</v>
      </c>
      <c r="F149" s="116" t="s">
        <v>720</v>
      </c>
      <c r="G149" s="106" t="s">
        <v>900</v>
      </c>
      <c r="H149" s="117">
        <v>56.42</v>
      </c>
      <c r="I149" s="117" t="s">
        <v>5</v>
      </c>
      <c r="J149" s="115">
        <f t="shared" si="1"/>
        <v>8463</v>
      </c>
    </row>
    <row r="150" spans="1:10" s="120" customFormat="1" ht="33">
      <c r="A150" s="75">
        <v>147</v>
      </c>
      <c r="B150" s="134" t="s">
        <v>970</v>
      </c>
      <c r="C150" s="117">
        <v>4</v>
      </c>
      <c r="D150" s="65" t="s">
        <v>1198</v>
      </c>
      <c r="E150" s="115" t="s">
        <v>832</v>
      </c>
      <c r="F150" s="116" t="s">
        <v>1199</v>
      </c>
      <c r="G150" s="106" t="s">
        <v>900</v>
      </c>
      <c r="H150" s="118">
        <v>1035</v>
      </c>
      <c r="I150" s="117" t="s">
        <v>7</v>
      </c>
      <c r="J150" s="115">
        <f t="shared" si="1"/>
        <v>4140</v>
      </c>
    </row>
    <row r="151" spans="1:10" s="99" customFormat="1" ht="33">
      <c r="A151" s="107">
        <v>148</v>
      </c>
      <c r="B151" s="100" t="s">
        <v>738</v>
      </c>
      <c r="C151" s="104">
        <v>4.6100000000000003</v>
      </c>
      <c r="D151" s="53" t="s">
        <v>1200</v>
      </c>
      <c r="E151" s="92" t="s">
        <v>1008</v>
      </c>
      <c r="F151" s="64" t="s">
        <v>739</v>
      </c>
      <c r="G151" s="106" t="s">
        <v>900</v>
      </c>
      <c r="H151" s="61">
        <v>765</v>
      </c>
      <c r="I151" s="61" t="s">
        <v>67</v>
      </c>
      <c r="J151" s="48">
        <f t="shared" si="1"/>
        <v>3526.65</v>
      </c>
    </row>
    <row r="152" spans="1:10" s="120" customFormat="1" ht="115.5">
      <c r="A152" s="75">
        <v>149</v>
      </c>
      <c r="B152" s="59" t="s">
        <v>710</v>
      </c>
      <c r="C152" s="109">
        <v>45</v>
      </c>
      <c r="D152" s="53" t="s">
        <v>1160</v>
      </c>
      <c r="E152" s="92" t="s">
        <v>1008</v>
      </c>
      <c r="F152" s="56" t="s">
        <v>712</v>
      </c>
      <c r="G152" s="89" t="s">
        <v>900</v>
      </c>
      <c r="H152" s="42">
        <v>700</v>
      </c>
      <c r="I152" s="42" t="s">
        <v>0</v>
      </c>
      <c r="J152" s="115">
        <f t="shared" si="1"/>
        <v>31500</v>
      </c>
    </row>
    <row r="153" spans="1:10" s="120" customFormat="1" ht="82.5">
      <c r="A153" s="75">
        <v>150</v>
      </c>
      <c r="B153" s="59" t="s">
        <v>914</v>
      </c>
      <c r="C153" s="109">
        <v>52</v>
      </c>
      <c r="D153" s="47" t="s">
        <v>1360</v>
      </c>
      <c r="E153" s="45" t="s">
        <v>1008</v>
      </c>
      <c r="F153" s="56" t="s">
        <v>915</v>
      </c>
      <c r="G153" s="89" t="s">
        <v>900</v>
      </c>
      <c r="H153" s="42">
        <v>600</v>
      </c>
      <c r="I153" s="42" t="s">
        <v>0</v>
      </c>
      <c r="J153" s="115">
        <f t="shared" si="1"/>
        <v>31200</v>
      </c>
    </row>
    <row r="154" spans="1:10" s="120" customFormat="1" ht="115.5">
      <c r="A154" s="75">
        <v>151</v>
      </c>
      <c r="B154" s="59" t="s">
        <v>77</v>
      </c>
      <c r="C154" s="109">
        <v>20</v>
      </c>
      <c r="D154" s="53" t="s">
        <v>1361</v>
      </c>
      <c r="E154" s="92" t="s">
        <v>1008</v>
      </c>
      <c r="F154" s="56" t="s">
        <v>712</v>
      </c>
      <c r="G154" s="89" t="s">
        <v>900</v>
      </c>
      <c r="H154" s="42">
        <v>1680</v>
      </c>
      <c r="I154" s="42" t="s">
        <v>0</v>
      </c>
      <c r="J154" s="115">
        <f>C154*H154</f>
        <v>33600</v>
      </c>
    </row>
    <row r="155" spans="1:10" s="120" customFormat="1" ht="115.5">
      <c r="A155" s="75">
        <v>152</v>
      </c>
      <c r="B155" s="59" t="s">
        <v>66</v>
      </c>
      <c r="C155" s="109">
        <v>9</v>
      </c>
      <c r="D155" s="121" t="s">
        <v>1201</v>
      </c>
      <c r="E155" s="45" t="s">
        <v>1008</v>
      </c>
      <c r="F155" s="56" t="s">
        <v>1202</v>
      </c>
      <c r="G155" s="89" t="s">
        <v>900</v>
      </c>
      <c r="H155" s="110">
        <v>1440</v>
      </c>
      <c r="I155" s="42" t="s">
        <v>0</v>
      </c>
      <c r="J155" s="115">
        <f>C155*H155</f>
        <v>12960</v>
      </c>
    </row>
    <row r="156" spans="1:10" s="120" customFormat="1" ht="82.5">
      <c r="A156" s="75">
        <v>153</v>
      </c>
      <c r="B156" s="59" t="s">
        <v>213</v>
      </c>
      <c r="C156" s="109">
        <v>65</v>
      </c>
      <c r="D156" s="54" t="s">
        <v>1163</v>
      </c>
      <c r="E156" s="45" t="s">
        <v>832</v>
      </c>
      <c r="F156" s="56" t="s">
        <v>750</v>
      </c>
      <c r="G156" s="89" t="s">
        <v>900</v>
      </c>
      <c r="H156" s="110">
        <v>4165.28</v>
      </c>
      <c r="I156" s="42" t="s">
        <v>0</v>
      </c>
      <c r="J156" s="115">
        <f t="shared" si="1"/>
        <v>270743.2</v>
      </c>
    </row>
    <row r="157" spans="1:10" s="120" customFormat="1" ht="82.5">
      <c r="A157" s="75">
        <v>154</v>
      </c>
      <c r="B157" s="59" t="s">
        <v>201</v>
      </c>
      <c r="C157" s="109">
        <v>49</v>
      </c>
      <c r="D157" s="47" t="s">
        <v>1164</v>
      </c>
      <c r="E157" s="45" t="s">
        <v>832</v>
      </c>
      <c r="F157" s="56" t="s">
        <v>437</v>
      </c>
      <c r="G157" s="89" t="s">
        <v>900</v>
      </c>
      <c r="H157" s="110">
        <v>2400</v>
      </c>
      <c r="I157" s="42" t="s">
        <v>0</v>
      </c>
      <c r="J157" s="115">
        <f t="shared" ref="J157:J204" si="2">C157*H157</f>
        <v>117600</v>
      </c>
    </row>
    <row r="158" spans="1:10" s="120" customFormat="1" ht="82.5">
      <c r="A158" s="75">
        <v>155</v>
      </c>
      <c r="B158" s="59" t="s">
        <v>1057</v>
      </c>
      <c r="C158" s="109">
        <v>12</v>
      </c>
      <c r="D158" s="54" t="s">
        <v>1203</v>
      </c>
      <c r="E158" s="54" t="s">
        <v>832</v>
      </c>
      <c r="F158" s="56" t="s">
        <v>1059</v>
      </c>
      <c r="G158" s="89" t="s">
        <v>900</v>
      </c>
      <c r="H158" s="110">
        <v>1500</v>
      </c>
      <c r="I158" s="42" t="s">
        <v>0</v>
      </c>
      <c r="J158" s="115">
        <f t="shared" si="2"/>
        <v>18000</v>
      </c>
    </row>
    <row r="159" spans="1:10" s="120" customFormat="1" ht="105">
      <c r="A159" s="75">
        <v>156</v>
      </c>
      <c r="B159" s="134" t="s">
        <v>1362</v>
      </c>
      <c r="C159" s="126">
        <v>30</v>
      </c>
      <c r="D159" s="127" t="s">
        <v>1363</v>
      </c>
      <c r="E159" s="127" t="s">
        <v>832</v>
      </c>
      <c r="F159" s="128" t="s">
        <v>1364</v>
      </c>
      <c r="G159" s="89" t="s">
        <v>900</v>
      </c>
      <c r="H159" s="129">
        <v>631.05999999999995</v>
      </c>
      <c r="I159" s="129" t="s">
        <v>6</v>
      </c>
      <c r="J159" s="115">
        <f t="shared" si="2"/>
        <v>18931.8</v>
      </c>
    </row>
    <row r="160" spans="1:10" s="120" customFormat="1" ht="94.5">
      <c r="A160" s="75">
        <v>157</v>
      </c>
      <c r="B160" s="134" t="s">
        <v>208</v>
      </c>
      <c r="C160" s="126">
        <v>30</v>
      </c>
      <c r="D160" s="130" t="s">
        <v>1365</v>
      </c>
      <c r="E160" s="131" t="s">
        <v>832</v>
      </c>
      <c r="F160" s="128" t="s">
        <v>780</v>
      </c>
      <c r="G160" s="89" t="s">
        <v>900</v>
      </c>
      <c r="H160" s="129">
        <v>204.1</v>
      </c>
      <c r="I160" s="129" t="s">
        <v>6</v>
      </c>
      <c r="J160" s="115">
        <f t="shared" si="2"/>
        <v>6123</v>
      </c>
    </row>
    <row r="161" spans="1:10" s="120" customFormat="1" ht="60">
      <c r="A161" s="75">
        <v>158</v>
      </c>
      <c r="B161" s="134" t="s">
        <v>1366</v>
      </c>
      <c r="C161" s="126">
        <v>30</v>
      </c>
      <c r="D161" s="127" t="s">
        <v>1367</v>
      </c>
      <c r="E161" s="127" t="s">
        <v>832</v>
      </c>
      <c r="F161" s="128" t="s">
        <v>1368</v>
      </c>
      <c r="G161" s="89" t="s">
        <v>900</v>
      </c>
      <c r="H161" s="129">
        <v>243.53</v>
      </c>
      <c r="I161" s="129" t="s">
        <v>6</v>
      </c>
      <c r="J161" s="115">
        <f t="shared" si="2"/>
        <v>7305.9</v>
      </c>
    </row>
    <row r="162" spans="1:10" s="120" customFormat="1" ht="33">
      <c r="A162" s="75">
        <v>159</v>
      </c>
      <c r="B162" s="134" t="s">
        <v>131</v>
      </c>
      <c r="C162" s="126">
        <v>4</v>
      </c>
      <c r="D162" s="127" t="s">
        <v>1369</v>
      </c>
      <c r="E162" s="127" t="s">
        <v>832</v>
      </c>
      <c r="F162" s="128" t="s">
        <v>633</v>
      </c>
      <c r="G162" s="89" t="s">
        <v>900</v>
      </c>
      <c r="H162" s="129">
        <v>2370.63</v>
      </c>
      <c r="I162" s="129" t="s">
        <v>0</v>
      </c>
      <c r="J162" s="115">
        <f t="shared" si="2"/>
        <v>9482.52</v>
      </c>
    </row>
    <row r="163" spans="1:10" s="120" customFormat="1" ht="33">
      <c r="A163" s="75">
        <v>160</v>
      </c>
      <c r="B163" s="132" t="s">
        <v>1370</v>
      </c>
      <c r="C163" s="133">
        <v>4</v>
      </c>
      <c r="D163" s="134" t="s">
        <v>1371</v>
      </c>
      <c r="E163" s="54" t="s">
        <v>832</v>
      </c>
      <c r="F163" s="128" t="s">
        <v>1371</v>
      </c>
      <c r="G163" s="89" t="s">
        <v>900</v>
      </c>
      <c r="H163" s="129">
        <v>6</v>
      </c>
      <c r="I163" s="80" t="s">
        <v>0</v>
      </c>
      <c r="J163" s="115">
        <f t="shared" si="2"/>
        <v>24</v>
      </c>
    </row>
    <row r="164" spans="1:10" s="120" customFormat="1" ht="33">
      <c r="A164" s="75">
        <v>161</v>
      </c>
      <c r="B164" s="132" t="s">
        <v>1372</v>
      </c>
      <c r="C164" s="133">
        <v>4</v>
      </c>
      <c r="D164" s="134" t="s">
        <v>1373</v>
      </c>
      <c r="E164" s="54" t="s">
        <v>832</v>
      </c>
      <c r="F164" s="128" t="s">
        <v>1374</v>
      </c>
      <c r="G164" s="89" t="s">
        <v>900</v>
      </c>
      <c r="H164" s="135">
        <v>4</v>
      </c>
      <c r="I164" s="80" t="s">
        <v>0</v>
      </c>
      <c r="J164" s="115">
        <f t="shared" si="2"/>
        <v>16</v>
      </c>
    </row>
    <row r="165" spans="1:10" s="120" customFormat="1" ht="66">
      <c r="A165" s="75">
        <v>162</v>
      </c>
      <c r="B165" s="59" t="s">
        <v>198</v>
      </c>
      <c r="C165" s="109">
        <v>20</v>
      </c>
      <c r="D165" s="54" t="s">
        <v>1204</v>
      </c>
      <c r="E165" s="54" t="s">
        <v>832</v>
      </c>
      <c r="F165" s="56" t="s">
        <v>809</v>
      </c>
      <c r="G165" s="89" t="s">
        <v>900</v>
      </c>
      <c r="H165" s="110">
        <v>1350</v>
      </c>
      <c r="I165" s="42" t="s">
        <v>0</v>
      </c>
      <c r="J165" s="115">
        <f t="shared" si="2"/>
        <v>27000</v>
      </c>
    </row>
    <row r="166" spans="1:10" s="120" customFormat="1" ht="115.5">
      <c r="A166" s="75">
        <v>163</v>
      </c>
      <c r="B166" s="59" t="s">
        <v>2</v>
      </c>
      <c r="C166" s="109">
        <v>37.673000000000002</v>
      </c>
      <c r="D166" s="53" t="s">
        <v>1375</v>
      </c>
      <c r="E166" s="54" t="s">
        <v>1011</v>
      </c>
      <c r="F166" s="56" t="s">
        <v>439</v>
      </c>
      <c r="G166" s="89" t="s">
        <v>900</v>
      </c>
      <c r="H166" s="110">
        <v>6579</v>
      </c>
      <c r="I166" s="42" t="s">
        <v>3</v>
      </c>
      <c r="J166" s="115">
        <f t="shared" si="2"/>
        <v>247850.66700000002</v>
      </c>
    </row>
    <row r="167" spans="1:10" s="120" customFormat="1" ht="82.5">
      <c r="A167" s="75">
        <v>164</v>
      </c>
      <c r="B167" s="59" t="s">
        <v>810</v>
      </c>
      <c r="C167" s="109">
        <v>4.6100000000000003</v>
      </c>
      <c r="D167" s="54" t="s">
        <v>1308</v>
      </c>
      <c r="E167" s="54" t="s">
        <v>832</v>
      </c>
      <c r="F167" s="56" t="s">
        <v>811</v>
      </c>
      <c r="G167" s="89" t="s">
        <v>900</v>
      </c>
      <c r="H167" s="110">
        <v>8500</v>
      </c>
      <c r="I167" s="42" t="s">
        <v>67</v>
      </c>
      <c r="J167" s="115">
        <f t="shared" si="2"/>
        <v>39185</v>
      </c>
    </row>
    <row r="168" spans="1:10" s="120" customFormat="1" ht="33">
      <c r="A168" s="75">
        <v>165</v>
      </c>
      <c r="B168" s="59" t="s">
        <v>769</v>
      </c>
      <c r="C168" s="109">
        <v>200</v>
      </c>
      <c r="D168" s="44" t="s">
        <v>1082</v>
      </c>
      <c r="E168" s="45" t="s">
        <v>832</v>
      </c>
      <c r="F168" s="56" t="s">
        <v>771</v>
      </c>
      <c r="G168" s="89" t="s">
        <v>900</v>
      </c>
      <c r="H168" s="42">
        <v>117.5</v>
      </c>
      <c r="I168" s="42" t="s">
        <v>5</v>
      </c>
      <c r="J168" s="115">
        <f t="shared" si="2"/>
        <v>23500</v>
      </c>
    </row>
    <row r="169" spans="1:10" s="120" customFormat="1" ht="33">
      <c r="A169" s="75">
        <v>166</v>
      </c>
      <c r="B169" s="59" t="s">
        <v>51</v>
      </c>
      <c r="C169" s="109">
        <v>1.3</v>
      </c>
      <c r="D169" s="56" t="s">
        <v>1175</v>
      </c>
      <c r="E169" s="47" t="s">
        <v>832</v>
      </c>
      <c r="F169" s="56" t="s">
        <v>530</v>
      </c>
      <c r="G169" s="89" t="s">
        <v>900</v>
      </c>
      <c r="H169" s="42">
        <v>221</v>
      </c>
      <c r="I169" s="42" t="s">
        <v>4</v>
      </c>
      <c r="J169" s="115">
        <f t="shared" si="2"/>
        <v>287.3</v>
      </c>
    </row>
    <row r="170" spans="1:10" s="120" customFormat="1" ht="33">
      <c r="A170" s="75">
        <v>167</v>
      </c>
      <c r="B170" s="59" t="s">
        <v>50</v>
      </c>
      <c r="C170" s="109">
        <v>1.3</v>
      </c>
      <c r="D170" s="56" t="s">
        <v>1176</v>
      </c>
      <c r="E170" s="47" t="s">
        <v>832</v>
      </c>
      <c r="F170" s="56" t="s">
        <v>759</v>
      </c>
      <c r="G170" s="89" t="s">
        <v>900</v>
      </c>
      <c r="H170" s="42">
        <v>185</v>
      </c>
      <c r="I170" s="42" t="s">
        <v>4</v>
      </c>
      <c r="J170" s="115">
        <f t="shared" si="2"/>
        <v>240.5</v>
      </c>
    </row>
    <row r="171" spans="1:10" s="120" customFormat="1" ht="33">
      <c r="A171" s="75">
        <v>168</v>
      </c>
      <c r="B171" s="59" t="s">
        <v>975</v>
      </c>
      <c r="C171" s="109">
        <v>276</v>
      </c>
      <c r="D171" s="56" t="s">
        <v>1309</v>
      </c>
      <c r="E171" s="47" t="s">
        <v>832</v>
      </c>
      <c r="F171" s="56" t="s">
        <v>1208</v>
      </c>
      <c r="G171" s="89" t="s">
        <v>900</v>
      </c>
      <c r="H171" s="42">
        <v>1</v>
      </c>
      <c r="I171" s="42" t="s">
        <v>0</v>
      </c>
      <c r="J171" s="115">
        <f t="shared" si="2"/>
        <v>276</v>
      </c>
    </row>
    <row r="172" spans="1:10" s="120" customFormat="1" ht="33">
      <c r="A172" s="75">
        <v>169</v>
      </c>
      <c r="B172" s="59" t="s">
        <v>976</v>
      </c>
      <c r="C172" s="109">
        <v>276</v>
      </c>
      <c r="D172" s="56" t="s">
        <v>1209</v>
      </c>
      <c r="E172" s="47" t="s">
        <v>832</v>
      </c>
      <c r="F172" s="56" t="s">
        <v>977</v>
      </c>
      <c r="G172" s="89" t="s">
        <v>900</v>
      </c>
      <c r="H172" s="42">
        <v>1</v>
      </c>
      <c r="I172" s="42" t="s">
        <v>0</v>
      </c>
      <c r="J172" s="115">
        <f t="shared" si="2"/>
        <v>276</v>
      </c>
    </row>
    <row r="173" spans="1:10" s="120" customFormat="1" ht="33">
      <c r="A173" s="75">
        <v>170</v>
      </c>
      <c r="B173" s="59" t="s">
        <v>978</v>
      </c>
      <c r="C173" s="109">
        <v>1.3</v>
      </c>
      <c r="D173" s="56" t="s">
        <v>1174</v>
      </c>
      <c r="E173" s="47" t="s">
        <v>832</v>
      </c>
      <c r="F173" s="56" t="s">
        <v>979</v>
      </c>
      <c r="G173" s="89" t="s">
        <v>900</v>
      </c>
      <c r="H173" s="42">
        <v>587.52</v>
      </c>
      <c r="I173" s="42" t="s">
        <v>4</v>
      </c>
      <c r="J173" s="115">
        <f t="shared" si="2"/>
        <v>763.77599999999995</v>
      </c>
    </row>
    <row r="174" spans="1:10" s="120" customFormat="1" ht="33">
      <c r="A174" s="75">
        <v>171</v>
      </c>
      <c r="B174" s="59" t="s">
        <v>819</v>
      </c>
      <c r="C174" s="109">
        <v>2</v>
      </c>
      <c r="D174" s="71" t="s">
        <v>1210</v>
      </c>
      <c r="E174" s="52" t="s">
        <v>832</v>
      </c>
      <c r="F174" s="56" t="s">
        <v>820</v>
      </c>
      <c r="G174" s="89" t="s">
        <v>900</v>
      </c>
      <c r="H174" s="110">
        <v>3691.38</v>
      </c>
      <c r="I174" s="42" t="s">
        <v>0</v>
      </c>
      <c r="J174" s="115">
        <f t="shared" si="2"/>
        <v>7382.76</v>
      </c>
    </row>
    <row r="175" spans="1:10" s="120" customFormat="1" ht="33">
      <c r="A175" s="75">
        <v>172</v>
      </c>
      <c r="B175" s="59" t="s">
        <v>69</v>
      </c>
      <c r="C175" s="109">
        <v>2</v>
      </c>
      <c r="D175" s="56" t="s">
        <v>1171</v>
      </c>
      <c r="E175" s="47" t="s">
        <v>832</v>
      </c>
      <c r="F175" s="56" t="s">
        <v>872</v>
      </c>
      <c r="G175" s="89" t="s">
        <v>900</v>
      </c>
      <c r="H175" s="42">
        <v>202</v>
      </c>
      <c r="I175" s="42" t="s">
        <v>0</v>
      </c>
      <c r="J175" s="115">
        <f t="shared" si="2"/>
        <v>404</v>
      </c>
    </row>
    <row r="176" spans="1:10" s="120" customFormat="1" ht="33">
      <c r="A176" s="75">
        <v>173</v>
      </c>
      <c r="B176" s="59" t="s">
        <v>70</v>
      </c>
      <c r="C176" s="109">
        <v>2</v>
      </c>
      <c r="D176" s="56" t="s">
        <v>1172</v>
      </c>
      <c r="E176" s="47" t="s">
        <v>832</v>
      </c>
      <c r="F176" s="56" t="s">
        <v>956</v>
      </c>
      <c r="G176" s="89" t="s">
        <v>900</v>
      </c>
      <c r="H176" s="42">
        <v>100</v>
      </c>
      <c r="I176" s="42" t="s">
        <v>0</v>
      </c>
      <c r="J176" s="115">
        <f t="shared" si="2"/>
        <v>200</v>
      </c>
    </row>
    <row r="177" spans="1:10" s="120" customFormat="1" ht="33">
      <c r="A177" s="75">
        <v>174</v>
      </c>
      <c r="B177" s="59" t="s">
        <v>212</v>
      </c>
      <c r="C177" s="109">
        <v>65</v>
      </c>
      <c r="D177" s="56" t="s">
        <v>1169</v>
      </c>
      <c r="E177" s="47" t="s">
        <v>832</v>
      </c>
      <c r="F177" s="56" t="s">
        <v>980</v>
      </c>
      <c r="G177" s="89" t="s">
        <v>900</v>
      </c>
      <c r="H177" s="42">
        <v>431.97</v>
      </c>
      <c r="I177" s="42" t="s">
        <v>0</v>
      </c>
      <c r="J177" s="115">
        <f t="shared" si="2"/>
        <v>28078.050000000003</v>
      </c>
    </row>
    <row r="178" spans="1:10" s="120" customFormat="1" ht="33">
      <c r="A178" s="75">
        <v>175</v>
      </c>
      <c r="B178" s="59" t="s">
        <v>981</v>
      </c>
      <c r="C178" s="109">
        <v>12</v>
      </c>
      <c r="D178" s="56" t="s">
        <v>1212</v>
      </c>
      <c r="E178" s="47" t="s">
        <v>832</v>
      </c>
      <c r="F178" s="56" t="s">
        <v>982</v>
      </c>
      <c r="G178" s="89" t="s">
        <v>900</v>
      </c>
      <c r="H178" s="42">
        <v>271.52</v>
      </c>
      <c r="I178" s="42" t="s">
        <v>0</v>
      </c>
      <c r="J178" s="115">
        <f t="shared" si="2"/>
        <v>3258.24</v>
      </c>
    </row>
    <row r="179" spans="1:10" ht="33">
      <c r="A179" s="75">
        <v>176</v>
      </c>
      <c r="B179" s="59" t="s">
        <v>195</v>
      </c>
      <c r="C179" s="109">
        <v>49</v>
      </c>
      <c r="D179" s="56" t="s">
        <v>1170</v>
      </c>
      <c r="E179" s="47" t="s">
        <v>832</v>
      </c>
      <c r="F179" s="56" t="s">
        <v>563</v>
      </c>
      <c r="G179" s="89" t="s">
        <v>900</v>
      </c>
      <c r="H179" s="42">
        <v>407.29</v>
      </c>
      <c r="I179" s="42" t="s">
        <v>0</v>
      </c>
      <c r="J179" s="115">
        <f t="shared" si="2"/>
        <v>19957.210000000003</v>
      </c>
    </row>
    <row r="180" spans="1:10" ht="33">
      <c r="A180" s="75">
        <v>177</v>
      </c>
      <c r="B180" s="59" t="s">
        <v>983</v>
      </c>
      <c r="C180" s="109">
        <v>74</v>
      </c>
      <c r="D180" s="56" t="s">
        <v>1213</v>
      </c>
      <c r="E180" s="47" t="s">
        <v>832</v>
      </c>
      <c r="F180" s="56" t="s">
        <v>984</v>
      </c>
      <c r="G180" s="89" t="s">
        <v>900</v>
      </c>
      <c r="H180" s="42">
        <v>4</v>
      </c>
      <c r="I180" s="42" t="s">
        <v>0</v>
      </c>
      <c r="J180" s="115">
        <f t="shared" si="2"/>
        <v>296</v>
      </c>
    </row>
    <row r="181" spans="1:10" ht="33">
      <c r="A181" s="75">
        <v>178</v>
      </c>
      <c r="B181" s="59" t="s">
        <v>985</v>
      </c>
      <c r="C181" s="109">
        <v>74</v>
      </c>
      <c r="D181" s="56" t="s">
        <v>1214</v>
      </c>
      <c r="E181" s="47" t="s">
        <v>832</v>
      </c>
      <c r="F181" s="56" t="s">
        <v>1215</v>
      </c>
      <c r="G181" s="89" t="s">
        <v>900</v>
      </c>
      <c r="H181" s="42">
        <v>4</v>
      </c>
      <c r="I181" s="42" t="s">
        <v>0</v>
      </c>
      <c r="J181" s="115">
        <f t="shared" si="2"/>
        <v>296</v>
      </c>
    </row>
    <row r="182" spans="1:10" ht="33">
      <c r="A182" s="75">
        <v>179</v>
      </c>
      <c r="B182" s="59" t="s">
        <v>815</v>
      </c>
      <c r="C182" s="109">
        <v>6</v>
      </c>
      <c r="D182" s="56" t="s">
        <v>1216</v>
      </c>
      <c r="E182" s="47" t="s">
        <v>832</v>
      </c>
      <c r="F182" s="56" t="s">
        <v>817</v>
      </c>
      <c r="G182" s="89" t="s">
        <v>900</v>
      </c>
      <c r="H182" s="42">
        <v>48</v>
      </c>
      <c r="I182" s="42" t="s">
        <v>571</v>
      </c>
      <c r="J182" s="115">
        <f t="shared" si="2"/>
        <v>288</v>
      </c>
    </row>
    <row r="183" spans="1:10" ht="33">
      <c r="A183" s="75">
        <v>180</v>
      </c>
      <c r="B183" s="59" t="s">
        <v>572</v>
      </c>
      <c r="C183" s="109">
        <v>6</v>
      </c>
      <c r="D183" s="56" t="s">
        <v>1217</v>
      </c>
      <c r="E183" s="47" t="s">
        <v>832</v>
      </c>
      <c r="F183" s="56" t="s">
        <v>574</v>
      </c>
      <c r="G183" s="89" t="s">
        <v>900</v>
      </c>
      <c r="H183" s="42">
        <v>48</v>
      </c>
      <c r="I183" s="42" t="s">
        <v>571</v>
      </c>
      <c r="J183" s="115">
        <f t="shared" si="2"/>
        <v>288</v>
      </c>
    </row>
    <row r="184" spans="1:10" ht="33">
      <c r="A184" s="75">
        <v>181</v>
      </c>
      <c r="B184" s="59" t="s">
        <v>986</v>
      </c>
      <c r="C184" s="109">
        <v>74</v>
      </c>
      <c r="D184" s="56" t="s">
        <v>1218</v>
      </c>
      <c r="E184" s="47" t="s">
        <v>832</v>
      </c>
      <c r="F184" s="56" t="s">
        <v>987</v>
      </c>
      <c r="G184" s="89" t="s">
        <v>900</v>
      </c>
      <c r="H184" s="42">
        <v>1</v>
      </c>
      <c r="I184" s="42" t="s">
        <v>0</v>
      </c>
      <c r="J184" s="115">
        <f t="shared" si="2"/>
        <v>74</v>
      </c>
    </row>
    <row r="185" spans="1:10" ht="33">
      <c r="A185" s="75">
        <v>182</v>
      </c>
      <c r="B185" s="59" t="s">
        <v>988</v>
      </c>
      <c r="C185" s="109">
        <v>74</v>
      </c>
      <c r="D185" s="56" t="s">
        <v>1219</v>
      </c>
      <c r="E185" s="47" t="s">
        <v>832</v>
      </c>
      <c r="F185" s="56" t="s">
        <v>1220</v>
      </c>
      <c r="G185" s="89" t="s">
        <v>900</v>
      </c>
      <c r="H185" s="42">
        <v>1</v>
      </c>
      <c r="I185" s="42" t="s">
        <v>0</v>
      </c>
      <c r="J185" s="115">
        <f t="shared" si="2"/>
        <v>74</v>
      </c>
    </row>
    <row r="186" spans="1:10" s="112" customFormat="1" ht="33">
      <c r="A186" s="75">
        <v>183</v>
      </c>
      <c r="B186" s="59" t="s">
        <v>960</v>
      </c>
      <c r="C186" s="109">
        <v>6</v>
      </c>
      <c r="D186" s="56" t="s">
        <v>1178</v>
      </c>
      <c r="E186" s="47" t="s">
        <v>832</v>
      </c>
      <c r="F186" s="56" t="s">
        <v>1102</v>
      </c>
      <c r="G186" s="89" t="s">
        <v>900</v>
      </c>
      <c r="H186" s="42">
        <v>2</v>
      </c>
      <c r="I186" s="42" t="s">
        <v>959</v>
      </c>
      <c r="J186" s="115">
        <f t="shared" si="2"/>
        <v>12</v>
      </c>
    </row>
    <row r="187" spans="1:10" ht="33">
      <c r="A187" s="75">
        <v>184</v>
      </c>
      <c r="B187" s="59" t="s">
        <v>564</v>
      </c>
      <c r="C187" s="109">
        <v>6</v>
      </c>
      <c r="D187" s="56" t="s">
        <v>1179</v>
      </c>
      <c r="E187" s="47" t="s">
        <v>832</v>
      </c>
      <c r="F187" s="56" t="s">
        <v>566</v>
      </c>
      <c r="G187" s="89" t="s">
        <v>900</v>
      </c>
      <c r="H187" s="42">
        <v>2</v>
      </c>
      <c r="I187" s="42" t="s">
        <v>959</v>
      </c>
      <c r="J187" s="115">
        <f t="shared" si="2"/>
        <v>12</v>
      </c>
    </row>
    <row r="188" spans="1:10" ht="66">
      <c r="A188" s="75">
        <v>185</v>
      </c>
      <c r="B188" s="59" t="s">
        <v>989</v>
      </c>
      <c r="C188" s="109">
        <v>18</v>
      </c>
      <c r="D188" s="54" t="s">
        <v>1221</v>
      </c>
      <c r="E188" s="122" t="s">
        <v>832</v>
      </c>
      <c r="F188" s="56" t="s">
        <v>990</v>
      </c>
      <c r="G188" s="89" t="s">
        <v>900</v>
      </c>
      <c r="H188" s="42">
        <v>606.85</v>
      </c>
      <c r="I188" s="42" t="s">
        <v>7</v>
      </c>
      <c r="J188" s="115">
        <f t="shared" si="2"/>
        <v>10923.300000000001</v>
      </c>
    </row>
    <row r="189" spans="1:10" ht="99">
      <c r="A189" s="75">
        <v>186</v>
      </c>
      <c r="B189" s="59" t="s">
        <v>963</v>
      </c>
      <c r="C189" s="109">
        <v>18</v>
      </c>
      <c r="D189" s="47" t="s">
        <v>1222</v>
      </c>
      <c r="E189" s="115" t="s">
        <v>1008</v>
      </c>
      <c r="F189" s="56" t="s">
        <v>964</v>
      </c>
      <c r="G189" s="89" t="s">
        <v>900</v>
      </c>
      <c r="H189" s="42">
        <v>520</v>
      </c>
      <c r="I189" s="42" t="s">
        <v>0</v>
      </c>
      <c r="J189" s="115">
        <f t="shared" si="2"/>
        <v>9360</v>
      </c>
    </row>
    <row r="190" spans="1:10" ht="33">
      <c r="A190" s="75">
        <v>187</v>
      </c>
      <c r="B190" s="59" t="s">
        <v>1182</v>
      </c>
      <c r="C190" s="109">
        <v>78</v>
      </c>
      <c r="D190" s="50" t="s">
        <v>1183</v>
      </c>
      <c r="E190" s="113" t="s">
        <v>832</v>
      </c>
      <c r="F190" s="56" t="s">
        <v>1184</v>
      </c>
      <c r="G190" s="89" t="s">
        <v>900</v>
      </c>
      <c r="H190" s="42">
        <v>31</v>
      </c>
      <c r="I190" s="42" t="s">
        <v>0</v>
      </c>
      <c r="J190" s="115">
        <f t="shared" si="2"/>
        <v>2418</v>
      </c>
    </row>
    <row r="191" spans="1:10" ht="33">
      <c r="A191" s="75">
        <v>188</v>
      </c>
      <c r="B191" s="59" t="s">
        <v>1185</v>
      </c>
      <c r="C191" s="109">
        <v>96</v>
      </c>
      <c r="D191" s="50" t="s">
        <v>1186</v>
      </c>
      <c r="E191" s="113" t="s">
        <v>832</v>
      </c>
      <c r="F191" s="56" t="s">
        <v>1187</v>
      </c>
      <c r="G191" s="89" t="s">
        <v>900</v>
      </c>
      <c r="H191" s="42">
        <v>42</v>
      </c>
      <c r="I191" s="42" t="s">
        <v>0</v>
      </c>
      <c r="J191" s="115">
        <f t="shared" si="2"/>
        <v>4032</v>
      </c>
    </row>
    <row r="192" spans="1:10" ht="33">
      <c r="A192" s="75">
        <v>189</v>
      </c>
      <c r="B192" s="59" t="s">
        <v>226</v>
      </c>
      <c r="C192" s="109">
        <v>35</v>
      </c>
      <c r="D192" s="50" t="s">
        <v>1223</v>
      </c>
      <c r="E192" s="113" t="s">
        <v>832</v>
      </c>
      <c r="F192" s="56" t="s">
        <v>936</v>
      </c>
      <c r="G192" s="89" t="s">
        <v>900</v>
      </c>
      <c r="H192" s="42">
        <v>15</v>
      </c>
      <c r="I192" s="42" t="s">
        <v>0</v>
      </c>
      <c r="J192" s="115">
        <f t="shared" si="2"/>
        <v>525</v>
      </c>
    </row>
    <row r="193" spans="1:12" ht="33">
      <c r="A193" s="75">
        <v>190</v>
      </c>
      <c r="B193" s="59" t="s">
        <v>1224</v>
      </c>
      <c r="C193" s="109">
        <v>48</v>
      </c>
      <c r="D193" s="50" t="s">
        <v>1225</v>
      </c>
      <c r="E193" s="113" t="s">
        <v>832</v>
      </c>
      <c r="F193" s="56" t="s">
        <v>1226</v>
      </c>
      <c r="G193" s="89" t="s">
        <v>900</v>
      </c>
      <c r="H193" s="42">
        <v>25</v>
      </c>
      <c r="I193" s="42" t="s">
        <v>0</v>
      </c>
      <c r="J193" s="115">
        <f t="shared" si="2"/>
        <v>1200</v>
      </c>
    </row>
    <row r="194" spans="1:12" ht="33">
      <c r="A194" s="75">
        <v>191</v>
      </c>
      <c r="B194" s="59" t="s">
        <v>1188</v>
      </c>
      <c r="C194" s="109">
        <v>92</v>
      </c>
      <c r="D194" s="59" t="s">
        <v>1189</v>
      </c>
      <c r="E194" s="113" t="s">
        <v>832</v>
      </c>
      <c r="F194" s="56" t="s">
        <v>1190</v>
      </c>
      <c r="G194" s="89" t="s">
        <v>900</v>
      </c>
      <c r="H194" s="42">
        <v>32</v>
      </c>
      <c r="I194" s="42" t="s">
        <v>0</v>
      </c>
      <c r="J194" s="115">
        <f t="shared" si="2"/>
        <v>2944</v>
      </c>
    </row>
    <row r="195" spans="1:12" ht="33">
      <c r="A195" s="75">
        <v>192</v>
      </c>
      <c r="B195" s="134" t="s">
        <v>250</v>
      </c>
      <c r="C195" s="117">
        <v>65</v>
      </c>
      <c r="D195" s="65" t="s">
        <v>1193</v>
      </c>
      <c r="E195" s="113" t="s">
        <v>832</v>
      </c>
      <c r="F195" s="116" t="s">
        <v>1194</v>
      </c>
      <c r="G195" s="89" t="s">
        <v>900</v>
      </c>
      <c r="H195" s="118">
        <v>5399</v>
      </c>
      <c r="I195" s="117" t="s">
        <v>0</v>
      </c>
      <c r="J195" s="115">
        <f t="shared" si="2"/>
        <v>350935</v>
      </c>
    </row>
    <row r="196" spans="1:12" ht="33">
      <c r="A196" s="75">
        <v>193</v>
      </c>
      <c r="B196" s="134" t="s">
        <v>256</v>
      </c>
      <c r="C196" s="117">
        <v>49</v>
      </c>
      <c r="D196" s="65" t="s">
        <v>1145</v>
      </c>
      <c r="E196" s="113" t="s">
        <v>832</v>
      </c>
      <c r="F196" s="116" t="s">
        <v>716</v>
      </c>
      <c r="G196" s="89" t="s">
        <v>900</v>
      </c>
      <c r="H196" s="118">
        <v>3109.41</v>
      </c>
      <c r="I196" s="117" t="s">
        <v>0</v>
      </c>
      <c r="J196" s="115">
        <f t="shared" si="2"/>
        <v>152361.09</v>
      </c>
    </row>
    <row r="197" spans="1:12" ht="33">
      <c r="A197" s="75">
        <v>194</v>
      </c>
      <c r="B197" s="134" t="s">
        <v>999</v>
      </c>
      <c r="C197" s="117">
        <v>12</v>
      </c>
      <c r="D197" s="65" t="s">
        <v>1227</v>
      </c>
      <c r="E197" s="113" t="s">
        <v>832</v>
      </c>
      <c r="F197" s="116" t="s">
        <v>1150</v>
      </c>
      <c r="G197" s="89" t="s">
        <v>900</v>
      </c>
      <c r="H197" s="118">
        <v>1580</v>
      </c>
      <c r="I197" s="117" t="s">
        <v>0</v>
      </c>
      <c r="J197" s="115">
        <f t="shared" si="2"/>
        <v>18960</v>
      </c>
    </row>
    <row r="198" spans="1:12" ht="33">
      <c r="A198" s="75">
        <v>195</v>
      </c>
      <c r="B198" s="134" t="s">
        <v>1000</v>
      </c>
      <c r="C198" s="117">
        <v>74</v>
      </c>
      <c r="D198" s="65" t="s">
        <v>1228</v>
      </c>
      <c r="E198" s="113" t="s">
        <v>832</v>
      </c>
      <c r="F198" s="116" t="s">
        <v>1229</v>
      </c>
      <c r="G198" s="89" t="s">
        <v>900</v>
      </c>
      <c r="H198" s="117">
        <v>743</v>
      </c>
      <c r="I198" s="117" t="s">
        <v>0</v>
      </c>
      <c r="J198" s="115">
        <f t="shared" si="2"/>
        <v>54982</v>
      </c>
    </row>
    <row r="199" spans="1:12" ht="33">
      <c r="A199" s="75">
        <v>196</v>
      </c>
      <c r="B199" s="134" t="s">
        <v>246</v>
      </c>
      <c r="C199" s="117">
        <v>400</v>
      </c>
      <c r="D199" s="65" t="s">
        <v>1284</v>
      </c>
      <c r="E199" s="113" t="s">
        <v>832</v>
      </c>
      <c r="F199" s="116" t="s">
        <v>825</v>
      </c>
      <c r="G199" s="89" t="s">
        <v>900</v>
      </c>
      <c r="H199" s="117">
        <v>58.45</v>
      </c>
      <c r="I199" s="117" t="s">
        <v>5</v>
      </c>
      <c r="J199" s="115">
        <f t="shared" si="2"/>
        <v>23380</v>
      </c>
    </row>
    <row r="200" spans="1:12" ht="33">
      <c r="A200" s="75">
        <v>197</v>
      </c>
      <c r="B200" s="134" t="s">
        <v>826</v>
      </c>
      <c r="C200" s="117">
        <v>320</v>
      </c>
      <c r="D200" s="65" t="s">
        <v>1231</v>
      </c>
      <c r="E200" s="113" t="s">
        <v>832</v>
      </c>
      <c r="F200" s="116" t="s">
        <v>828</v>
      </c>
      <c r="G200" s="89" t="s">
        <v>900</v>
      </c>
      <c r="H200" s="117">
        <v>58.15</v>
      </c>
      <c r="I200" s="117" t="s">
        <v>5</v>
      </c>
      <c r="J200" s="115">
        <f t="shared" si="2"/>
        <v>18608</v>
      </c>
    </row>
    <row r="201" spans="1:12" ht="33">
      <c r="A201" s="75">
        <v>198</v>
      </c>
      <c r="B201" s="134" t="s">
        <v>247</v>
      </c>
      <c r="C201" s="117">
        <v>450</v>
      </c>
      <c r="D201" s="65" t="s">
        <v>1147</v>
      </c>
      <c r="E201" s="113" t="s">
        <v>832</v>
      </c>
      <c r="F201" s="116" t="s">
        <v>720</v>
      </c>
      <c r="G201" s="89" t="s">
        <v>900</v>
      </c>
      <c r="H201" s="117">
        <v>56.42</v>
      </c>
      <c r="I201" s="117" t="s">
        <v>5</v>
      </c>
      <c r="J201" s="115">
        <f t="shared" si="2"/>
        <v>25389</v>
      </c>
    </row>
    <row r="202" spans="1:12" ht="33">
      <c r="A202" s="75">
        <v>199</v>
      </c>
      <c r="B202" s="134" t="s">
        <v>248</v>
      </c>
      <c r="C202" s="117">
        <v>130</v>
      </c>
      <c r="D202" s="65" t="s">
        <v>1148</v>
      </c>
      <c r="E202" s="113" t="s">
        <v>832</v>
      </c>
      <c r="F202" s="116" t="s">
        <v>722</v>
      </c>
      <c r="G202" s="89" t="s">
        <v>900</v>
      </c>
      <c r="H202" s="117">
        <v>56.5</v>
      </c>
      <c r="I202" s="117" t="s">
        <v>5</v>
      </c>
      <c r="J202" s="115">
        <f t="shared" si="2"/>
        <v>7345</v>
      </c>
    </row>
    <row r="203" spans="1:12" ht="33">
      <c r="A203" s="75">
        <v>200</v>
      </c>
      <c r="B203" s="134" t="s">
        <v>1232</v>
      </c>
      <c r="C203" s="117">
        <v>18</v>
      </c>
      <c r="D203" s="65" t="s">
        <v>1233</v>
      </c>
      <c r="E203" s="113" t="s">
        <v>832</v>
      </c>
      <c r="F203" s="116" t="s">
        <v>1234</v>
      </c>
      <c r="G203" s="89" t="s">
        <v>900</v>
      </c>
      <c r="H203" s="118">
        <v>1168</v>
      </c>
      <c r="I203" s="117" t="s">
        <v>7</v>
      </c>
      <c r="J203" s="115">
        <f t="shared" si="2"/>
        <v>21024</v>
      </c>
    </row>
    <row r="204" spans="1:12" ht="33">
      <c r="A204" s="75">
        <v>201</v>
      </c>
      <c r="B204" s="136" t="s">
        <v>927</v>
      </c>
      <c r="C204" s="117">
        <v>4</v>
      </c>
      <c r="D204" s="137" t="s">
        <v>1376</v>
      </c>
      <c r="E204" s="113" t="s">
        <v>832</v>
      </c>
      <c r="F204" s="137" t="s">
        <v>928</v>
      </c>
      <c r="G204" s="89" t="s">
        <v>900</v>
      </c>
      <c r="H204" s="118">
        <v>1372.88</v>
      </c>
      <c r="I204" s="117" t="s">
        <v>0</v>
      </c>
      <c r="J204" s="115">
        <f t="shared" si="2"/>
        <v>5491.52</v>
      </c>
    </row>
    <row r="205" spans="1:12">
      <c r="E205" s="81"/>
      <c r="F205" s="138" t="s">
        <v>1259</v>
      </c>
      <c r="G205" s="125" t="s">
        <v>1006</v>
      </c>
      <c r="H205" s="125"/>
      <c r="I205" s="125"/>
      <c r="J205" s="139">
        <f>SUM(J4:J204)</f>
        <v>4238399.7967999987</v>
      </c>
    </row>
    <row r="206" spans="1:12" ht="27">
      <c r="A206" s="144">
        <v>1</v>
      </c>
      <c r="B206" s="146" t="s">
        <v>1460</v>
      </c>
      <c r="C206" s="31">
        <v>12</v>
      </c>
      <c r="D206" s="143" t="s">
        <v>1820</v>
      </c>
      <c r="E206" s="143" t="s">
        <v>1707</v>
      </c>
      <c r="F206" s="144" t="s">
        <v>1789</v>
      </c>
      <c r="G206" s="143" t="s">
        <v>1790</v>
      </c>
      <c r="H206" s="145">
        <v>2164.1</v>
      </c>
      <c r="I206" s="147" t="s">
        <v>281</v>
      </c>
      <c r="J206" s="145">
        <v>25969.199999999997</v>
      </c>
    </row>
    <row r="207" spans="1:12" ht="54">
      <c r="A207" s="144">
        <v>2</v>
      </c>
      <c r="B207" s="146" t="s">
        <v>1465</v>
      </c>
      <c r="C207" s="31">
        <v>125.33</v>
      </c>
      <c r="D207" s="148" t="s">
        <v>1821</v>
      </c>
      <c r="E207" s="143" t="s">
        <v>916</v>
      </c>
      <c r="F207" s="144" t="s">
        <v>1789</v>
      </c>
      <c r="G207" s="143" t="s">
        <v>1790</v>
      </c>
      <c r="H207" s="145">
        <v>347</v>
      </c>
      <c r="I207" s="147" t="s">
        <v>3</v>
      </c>
      <c r="J207" s="145">
        <v>43489.51</v>
      </c>
      <c r="L207" s="124"/>
    </row>
    <row r="208" spans="1:12" ht="40.5">
      <c r="A208" s="144">
        <v>3</v>
      </c>
      <c r="B208" s="146" t="s">
        <v>1468</v>
      </c>
      <c r="C208" s="31">
        <v>16.990000000000002</v>
      </c>
      <c r="D208" s="143" t="s">
        <v>1469</v>
      </c>
      <c r="E208" s="143" t="s">
        <v>1791</v>
      </c>
      <c r="F208" s="144" t="s">
        <v>1789</v>
      </c>
      <c r="G208" s="143" t="s">
        <v>1790</v>
      </c>
      <c r="H208" s="145">
        <v>4064</v>
      </c>
      <c r="I208" s="147" t="s">
        <v>3</v>
      </c>
      <c r="J208" s="145">
        <v>69047.360000000015</v>
      </c>
    </row>
    <row r="209" spans="1:10" ht="67.5">
      <c r="A209" s="144">
        <v>4</v>
      </c>
      <c r="B209" s="146" t="s">
        <v>1472</v>
      </c>
      <c r="C209" s="31">
        <v>113.27000000000001</v>
      </c>
      <c r="D209" s="148" t="s">
        <v>1710</v>
      </c>
      <c r="E209" s="143" t="s">
        <v>1711</v>
      </c>
      <c r="F209" s="144" t="s">
        <v>1789</v>
      </c>
      <c r="G209" s="143" t="s">
        <v>1790</v>
      </c>
      <c r="H209" s="145">
        <v>4437</v>
      </c>
      <c r="I209" s="147" t="s">
        <v>3</v>
      </c>
      <c r="J209" s="145">
        <v>502578.99000000005</v>
      </c>
    </row>
    <row r="210" spans="1:10" ht="40.5">
      <c r="A210" s="144">
        <v>5</v>
      </c>
      <c r="B210" s="146" t="s">
        <v>1475</v>
      </c>
      <c r="C210" s="31">
        <v>19.200000000000003</v>
      </c>
      <c r="D210" s="148" t="s">
        <v>1822</v>
      </c>
      <c r="E210" s="143" t="s">
        <v>1711</v>
      </c>
      <c r="F210" s="144" t="s">
        <v>1789</v>
      </c>
      <c r="G210" s="143" t="s">
        <v>1790</v>
      </c>
      <c r="H210" s="145">
        <v>7624</v>
      </c>
      <c r="I210" s="145" t="s">
        <v>3</v>
      </c>
      <c r="J210" s="145">
        <v>146380.80000000002</v>
      </c>
    </row>
    <row r="211" spans="1:10" ht="54">
      <c r="A211" s="144">
        <v>6</v>
      </c>
      <c r="B211" s="146" t="s">
        <v>1478</v>
      </c>
      <c r="C211" s="31">
        <v>1110.1600000000001</v>
      </c>
      <c r="D211" s="148" t="s">
        <v>1823</v>
      </c>
      <c r="E211" s="143" t="s">
        <v>1793</v>
      </c>
      <c r="F211" s="144" t="s">
        <v>1789</v>
      </c>
      <c r="G211" s="143" t="s">
        <v>1790</v>
      </c>
      <c r="H211" s="145">
        <v>435</v>
      </c>
      <c r="I211" s="147" t="s">
        <v>3</v>
      </c>
      <c r="J211" s="145">
        <v>482919.60000000003</v>
      </c>
    </row>
    <row r="212" spans="1:10" ht="40.5">
      <c r="A212" s="144">
        <v>7</v>
      </c>
      <c r="B212" s="146" t="s">
        <v>1481</v>
      </c>
      <c r="C212" s="31">
        <v>6.74</v>
      </c>
      <c r="D212" s="148" t="s">
        <v>1824</v>
      </c>
      <c r="E212" s="143" t="s">
        <v>1714</v>
      </c>
      <c r="F212" s="144" t="s">
        <v>1789</v>
      </c>
      <c r="G212" s="143" t="s">
        <v>1790</v>
      </c>
      <c r="H212" s="145">
        <v>8227</v>
      </c>
      <c r="I212" s="147" t="s">
        <v>3</v>
      </c>
      <c r="J212" s="145">
        <v>55449.98</v>
      </c>
    </row>
    <row r="213" spans="1:10" ht="40.5">
      <c r="A213" s="144">
        <v>8</v>
      </c>
      <c r="B213" s="146" t="s">
        <v>1484</v>
      </c>
      <c r="C213" s="31">
        <v>2.36</v>
      </c>
      <c r="D213" s="143" t="s">
        <v>1825</v>
      </c>
      <c r="E213" s="143" t="s">
        <v>1714</v>
      </c>
      <c r="F213" s="144" t="s">
        <v>1789</v>
      </c>
      <c r="G213" s="143" t="s">
        <v>1790</v>
      </c>
      <c r="H213" s="145">
        <v>10922</v>
      </c>
      <c r="I213" s="147" t="s">
        <v>3</v>
      </c>
      <c r="J213" s="145">
        <v>25775.919999999998</v>
      </c>
    </row>
    <row r="214" spans="1:10" ht="40.5">
      <c r="A214" s="144">
        <v>9</v>
      </c>
      <c r="B214" s="146" t="s">
        <v>1487</v>
      </c>
      <c r="C214" s="31">
        <v>1.61</v>
      </c>
      <c r="D214" s="143" t="s">
        <v>1826</v>
      </c>
      <c r="E214" s="143" t="s">
        <v>1714</v>
      </c>
      <c r="F214" s="144" t="s">
        <v>1789</v>
      </c>
      <c r="G214" s="143" t="s">
        <v>1790</v>
      </c>
      <c r="H214" s="145">
        <v>10647</v>
      </c>
      <c r="I214" s="147" t="s">
        <v>3</v>
      </c>
      <c r="J214" s="145">
        <v>17141.670000000002</v>
      </c>
    </row>
    <row r="215" spans="1:10" ht="40.5">
      <c r="A215" s="144">
        <v>10</v>
      </c>
      <c r="B215" s="146" t="s">
        <v>1490</v>
      </c>
      <c r="C215" s="31">
        <v>0.33</v>
      </c>
      <c r="D215" s="150" t="s">
        <v>1827</v>
      </c>
      <c r="E215" s="143" t="s">
        <v>1714</v>
      </c>
      <c r="F215" s="144" t="s">
        <v>1789</v>
      </c>
      <c r="G215" s="143" t="s">
        <v>1790</v>
      </c>
      <c r="H215" s="145">
        <v>11082</v>
      </c>
      <c r="I215" s="143" t="s">
        <v>3</v>
      </c>
      <c r="J215" s="145">
        <v>3657.06</v>
      </c>
    </row>
    <row r="216" spans="1:10" ht="40.5">
      <c r="A216" s="144">
        <v>11</v>
      </c>
      <c r="B216" s="146" t="s">
        <v>1493</v>
      </c>
      <c r="C216" s="31">
        <v>7.68</v>
      </c>
      <c r="D216" s="148" t="s">
        <v>1828</v>
      </c>
      <c r="E216" s="143" t="s">
        <v>1714</v>
      </c>
      <c r="F216" s="144" t="s">
        <v>1789</v>
      </c>
      <c r="G216" s="143" t="s">
        <v>1790</v>
      </c>
      <c r="H216" s="145">
        <v>1162</v>
      </c>
      <c r="I216" s="143" t="s">
        <v>57</v>
      </c>
      <c r="J216" s="145">
        <v>8924.16</v>
      </c>
    </row>
    <row r="217" spans="1:10" ht="40.5">
      <c r="A217" s="144">
        <v>12</v>
      </c>
      <c r="B217" s="146" t="s">
        <v>1496</v>
      </c>
      <c r="C217" s="31">
        <v>2.44</v>
      </c>
      <c r="D217" s="143" t="s">
        <v>1829</v>
      </c>
      <c r="E217" s="143" t="s">
        <v>1714</v>
      </c>
      <c r="F217" s="144" t="s">
        <v>1789</v>
      </c>
      <c r="G217" s="143" t="s">
        <v>1790</v>
      </c>
      <c r="H217" s="145">
        <v>10657</v>
      </c>
      <c r="I217" s="144" t="s">
        <v>3</v>
      </c>
      <c r="J217" s="145">
        <v>26003.079999999998</v>
      </c>
    </row>
    <row r="218" spans="1:10" ht="40.5">
      <c r="A218" s="144">
        <v>13</v>
      </c>
      <c r="B218" s="146" t="s">
        <v>1499</v>
      </c>
      <c r="C218" s="31">
        <v>6.9399999999999995</v>
      </c>
      <c r="D218" s="143" t="s">
        <v>1830</v>
      </c>
      <c r="E218" s="143" t="s">
        <v>1714</v>
      </c>
      <c r="F218" s="144" t="s">
        <v>1789</v>
      </c>
      <c r="G218" s="143" t="s">
        <v>1790</v>
      </c>
      <c r="H218" s="145">
        <v>10208</v>
      </c>
      <c r="I218" s="151" t="s">
        <v>3</v>
      </c>
      <c r="J218" s="145">
        <v>70843.51999999999</v>
      </c>
    </row>
    <row r="219" spans="1:10" ht="40.5">
      <c r="A219" s="144">
        <v>14</v>
      </c>
      <c r="B219" s="146" t="s">
        <v>1502</v>
      </c>
      <c r="C219" s="31">
        <v>2.2000000000000002</v>
      </c>
      <c r="D219" s="152" t="s">
        <v>1503</v>
      </c>
      <c r="E219" s="143" t="s">
        <v>1721</v>
      </c>
      <c r="F219" s="144" t="s">
        <v>1789</v>
      </c>
      <c r="G219" s="143" t="s">
        <v>1790</v>
      </c>
      <c r="H219" s="145">
        <v>75077</v>
      </c>
      <c r="I219" s="151" t="s">
        <v>4</v>
      </c>
      <c r="J219" s="145">
        <v>165169.40000000002</v>
      </c>
    </row>
    <row r="220" spans="1:10" ht="40.5">
      <c r="A220" s="144">
        <v>15</v>
      </c>
      <c r="B220" s="146" t="s">
        <v>1505</v>
      </c>
      <c r="C220" s="31">
        <v>359.51</v>
      </c>
      <c r="D220" s="143" t="s">
        <v>1506</v>
      </c>
      <c r="E220" s="143" t="s">
        <v>1722</v>
      </c>
      <c r="F220" s="144" t="s">
        <v>1789</v>
      </c>
      <c r="G220" s="143" t="s">
        <v>1790</v>
      </c>
      <c r="H220" s="145">
        <v>410</v>
      </c>
      <c r="I220" s="151" t="s">
        <v>57</v>
      </c>
      <c r="J220" s="145">
        <v>147399.1</v>
      </c>
    </row>
    <row r="221" spans="1:10" ht="27">
      <c r="A221" s="144">
        <v>16</v>
      </c>
      <c r="B221" s="146" t="s">
        <v>1508</v>
      </c>
      <c r="C221" s="31">
        <v>134.1</v>
      </c>
      <c r="D221" s="143" t="s">
        <v>312</v>
      </c>
      <c r="E221" s="143" t="s">
        <v>1722</v>
      </c>
      <c r="F221" s="144" t="s">
        <v>1789</v>
      </c>
      <c r="G221" s="143" t="s">
        <v>1790</v>
      </c>
      <c r="H221" s="145">
        <v>94</v>
      </c>
      <c r="I221" s="151" t="s">
        <v>57</v>
      </c>
      <c r="J221" s="145">
        <v>12605.4</v>
      </c>
    </row>
    <row r="222" spans="1:10" ht="40.5">
      <c r="A222" s="144">
        <v>17</v>
      </c>
      <c r="B222" s="146" t="s">
        <v>1510</v>
      </c>
      <c r="C222" s="31">
        <v>51.52</v>
      </c>
      <c r="D222" s="143" t="s">
        <v>1511</v>
      </c>
      <c r="E222" s="143" t="s">
        <v>1722</v>
      </c>
      <c r="F222" s="144" t="s">
        <v>1789</v>
      </c>
      <c r="G222" s="143" t="s">
        <v>1790</v>
      </c>
      <c r="H222" s="145">
        <v>440</v>
      </c>
      <c r="I222" s="151" t="s">
        <v>57</v>
      </c>
      <c r="J222" s="145">
        <v>22668.800000000003</v>
      </c>
    </row>
    <row r="223" spans="1:10" ht="40.5">
      <c r="A223" s="144">
        <v>18</v>
      </c>
      <c r="B223" s="146" t="s">
        <v>1513</v>
      </c>
      <c r="C223" s="31">
        <v>5.7</v>
      </c>
      <c r="D223" s="143" t="s">
        <v>1514</v>
      </c>
      <c r="E223" s="143" t="s">
        <v>1515</v>
      </c>
      <c r="F223" s="144" t="s">
        <v>1789</v>
      </c>
      <c r="G223" s="143" t="s">
        <v>1790</v>
      </c>
      <c r="H223" s="145">
        <v>6799.02</v>
      </c>
      <c r="I223" s="151" t="s">
        <v>57</v>
      </c>
      <c r="J223" s="145">
        <v>38754.414000000004</v>
      </c>
    </row>
    <row r="224" spans="1:10" ht="67.5">
      <c r="A224" s="144">
        <v>19</v>
      </c>
      <c r="B224" s="146" t="s">
        <v>1517</v>
      </c>
      <c r="C224" s="31">
        <v>5.76</v>
      </c>
      <c r="D224" s="143" t="s">
        <v>1518</v>
      </c>
      <c r="E224" s="143" t="s">
        <v>1519</v>
      </c>
      <c r="F224" s="144" t="s">
        <v>1789</v>
      </c>
      <c r="G224" s="143" t="s">
        <v>1790</v>
      </c>
      <c r="H224" s="145">
        <v>3381.54</v>
      </c>
      <c r="I224" s="151" t="s">
        <v>57</v>
      </c>
      <c r="J224" s="145">
        <v>19477.670399999999</v>
      </c>
    </row>
    <row r="225" spans="1:10" ht="54">
      <c r="A225" s="144">
        <v>20</v>
      </c>
      <c r="B225" s="146" t="s">
        <v>1521</v>
      </c>
      <c r="C225" s="31">
        <v>6.25</v>
      </c>
      <c r="D225" s="143" t="s">
        <v>1522</v>
      </c>
      <c r="E225" s="143" t="s">
        <v>1519</v>
      </c>
      <c r="F225" s="144" t="s">
        <v>1789</v>
      </c>
      <c r="G225" s="143" t="s">
        <v>1790</v>
      </c>
      <c r="H225" s="145">
        <v>2539</v>
      </c>
      <c r="I225" s="151" t="s">
        <v>57</v>
      </c>
      <c r="J225" s="145">
        <v>15868.75</v>
      </c>
    </row>
    <row r="226" spans="1:10" ht="54">
      <c r="A226" s="144">
        <v>21</v>
      </c>
      <c r="B226" s="146" t="s">
        <v>1524</v>
      </c>
      <c r="C226" s="31">
        <v>36.300000000000004</v>
      </c>
      <c r="D226" s="143" t="s">
        <v>1525</v>
      </c>
      <c r="E226" s="143" t="s">
        <v>1526</v>
      </c>
      <c r="F226" s="144" t="s">
        <v>1789</v>
      </c>
      <c r="G226" s="143" t="s">
        <v>1790</v>
      </c>
      <c r="H226" s="145">
        <v>659</v>
      </c>
      <c r="I226" s="145" t="s">
        <v>57</v>
      </c>
      <c r="J226" s="145">
        <v>23921.700000000004</v>
      </c>
    </row>
    <row r="227" spans="1:10" ht="27">
      <c r="A227" s="144">
        <v>22</v>
      </c>
      <c r="B227" s="146" t="s">
        <v>1528</v>
      </c>
      <c r="C227" s="31">
        <v>5.24</v>
      </c>
      <c r="D227" s="148" t="s">
        <v>1529</v>
      </c>
      <c r="E227" s="143" t="s">
        <v>1526</v>
      </c>
      <c r="F227" s="144" t="s">
        <v>1789</v>
      </c>
      <c r="G227" s="143" t="s">
        <v>1790</v>
      </c>
      <c r="H227" s="145">
        <v>726</v>
      </c>
      <c r="I227" s="147" t="s">
        <v>57</v>
      </c>
      <c r="J227" s="145">
        <v>3804.2400000000002</v>
      </c>
    </row>
    <row r="228" spans="1:10" ht="40.5">
      <c r="A228" s="144">
        <v>23</v>
      </c>
      <c r="B228" s="146" t="s">
        <v>1531</v>
      </c>
      <c r="C228" s="31">
        <v>21.6</v>
      </c>
      <c r="D228" s="153" t="s">
        <v>1532</v>
      </c>
      <c r="E228" s="143" t="s">
        <v>1791</v>
      </c>
      <c r="F228" s="144" t="s">
        <v>1789</v>
      </c>
      <c r="G228" s="143" t="s">
        <v>1790</v>
      </c>
      <c r="H228" s="145">
        <v>4371</v>
      </c>
      <c r="I228" s="145" t="s">
        <v>3</v>
      </c>
      <c r="J228" s="145">
        <v>94413.6</v>
      </c>
    </row>
    <row r="229" spans="1:10" ht="40.5">
      <c r="A229" s="144">
        <v>24</v>
      </c>
      <c r="B229" s="146" t="s">
        <v>1534</v>
      </c>
      <c r="C229" s="31">
        <v>6.8599999999999994</v>
      </c>
      <c r="D229" s="143" t="s">
        <v>1535</v>
      </c>
      <c r="E229" s="143" t="s">
        <v>1791</v>
      </c>
      <c r="F229" s="144" t="s">
        <v>1789</v>
      </c>
      <c r="G229" s="143" t="s">
        <v>1790</v>
      </c>
      <c r="H229" s="145">
        <v>5504</v>
      </c>
      <c r="I229" s="145" t="s">
        <v>3</v>
      </c>
      <c r="J229" s="145">
        <v>37757.439999999995</v>
      </c>
    </row>
    <row r="230" spans="1:10" ht="40.5">
      <c r="A230" s="144">
        <v>25</v>
      </c>
      <c r="B230" s="146" t="s">
        <v>1537</v>
      </c>
      <c r="C230" s="31">
        <v>51.769999999999996</v>
      </c>
      <c r="D230" s="143" t="s">
        <v>1538</v>
      </c>
      <c r="E230" s="143" t="s">
        <v>1796</v>
      </c>
      <c r="F230" s="144" t="s">
        <v>1789</v>
      </c>
      <c r="G230" s="143" t="s">
        <v>1790</v>
      </c>
      <c r="H230" s="145">
        <v>1514</v>
      </c>
      <c r="I230" s="145" t="s">
        <v>3</v>
      </c>
      <c r="J230" s="145">
        <v>78379.78</v>
      </c>
    </row>
    <row r="231" spans="1:10" ht="54">
      <c r="A231" s="144">
        <v>26</v>
      </c>
      <c r="B231" s="146" t="s">
        <v>1540</v>
      </c>
      <c r="C231" s="31">
        <v>110</v>
      </c>
      <c r="D231" s="143" t="s">
        <v>1831</v>
      </c>
      <c r="E231" s="143" t="s">
        <v>1728</v>
      </c>
      <c r="F231" s="144" t="s">
        <v>1789</v>
      </c>
      <c r="G231" s="143" t="s">
        <v>1790</v>
      </c>
      <c r="H231" s="145">
        <v>2042</v>
      </c>
      <c r="I231" s="154" t="s">
        <v>57</v>
      </c>
      <c r="J231" s="145">
        <v>224620</v>
      </c>
    </row>
    <row r="232" spans="1:10" ht="27">
      <c r="A232" s="144">
        <v>27</v>
      </c>
      <c r="B232" s="146" t="s">
        <v>1553</v>
      </c>
      <c r="C232" s="31">
        <v>10.07</v>
      </c>
      <c r="D232" s="143" t="s">
        <v>1554</v>
      </c>
      <c r="E232" s="143" t="s">
        <v>1545</v>
      </c>
      <c r="F232" s="144" t="s">
        <v>1789</v>
      </c>
      <c r="G232" s="143" t="s">
        <v>1790</v>
      </c>
      <c r="H232" s="145">
        <v>4579.8900000000003</v>
      </c>
      <c r="I232" s="145" t="s">
        <v>57</v>
      </c>
      <c r="J232" s="145">
        <v>46119.492300000005</v>
      </c>
    </row>
    <row r="233" spans="1:10" ht="40.5">
      <c r="A233" s="144">
        <v>28</v>
      </c>
      <c r="B233" s="146" t="s">
        <v>1664</v>
      </c>
      <c r="C233" s="31">
        <v>7.3</v>
      </c>
      <c r="D233" s="143" t="s">
        <v>1665</v>
      </c>
      <c r="E233" s="143" t="s">
        <v>1545</v>
      </c>
      <c r="F233" s="144" t="s">
        <v>1789</v>
      </c>
      <c r="G233" s="143" t="s">
        <v>1790</v>
      </c>
      <c r="H233" s="145">
        <v>1344</v>
      </c>
      <c r="I233" s="145" t="s">
        <v>345</v>
      </c>
      <c r="J233" s="145">
        <v>9811.1999999999989</v>
      </c>
    </row>
    <row r="234" spans="1:10" ht="40.5">
      <c r="A234" s="144">
        <v>29</v>
      </c>
      <c r="B234" s="146" t="s">
        <v>1543</v>
      </c>
      <c r="C234" s="31">
        <v>122.1</v>
      </c>
      <c r="D234" s="148" t="s">
        <v>1544</v>
      </c>
      <c r="E234" s="143" t="s">
        <v>1545</v>
      </c>
      <c r="F234" s="144" t="s">
        <v>1789</v>
      </c>
      <c r="G234" s="143" t="s">
        <v>1790</v>
      </c>
      <c r="H234" s="145">
        <v>109.9</v>
      </c>
      <c r="I234" s="145" t="s">
        <v>57</v>
      </c>
      <c r="J234" s="145">
        <v>13418.79</v>
      </c>
    </row>
    <row r="235" spans="1:10" ht="40.5">
      <c r="A235" s="144">
        <v>30</v>
      </c>
      <c r="B235" s="146" t="s">
        <v>1547</v>
      </c>
      <c r="C235" s="31">
        <v>177.9</v>
      </c>
      <c r="D235" s="143" t="s">
        <v>1548</v>
      </c>
      <c r="E235" s="143" t="s">
        <v>1765</v>
      </c>
      <c r="F235" s="144" t="s">
        <v>1789</v>
      </c>
      <c r="G235" s="143" t="s">
        <v>1790</v>
      </c>
      <c r="H235" s="145">
        <v>195.91</v>
      </c>
      <c r="I235" s="145" t="s">
        <v>57</v>
      </c>
      <c r="J235" s="145">
        <v>34852.389000000003</v>
      </c>
    </row>
    <row r="236" spans="1:10" ht="40.5">
      <c r="A236" s="144">
        <v>31</v>
      </c>
      <c r="B236" s="146" t="s">
        <v>1550</v>
      </c>
      <c r="C236" s="31">
        <v>177.2</v>
      </c>
      <c r="D236" s="143" t="s">
        <v>1551</v>
      </c>
      <c r="E236" s="143" t="s">
        <v>1558</v>
      </c>
      <c r="F236" s="144" t="s">
        <v>1789</v>
      </c>
      <c r="G236" s="143" t="s">
        <v>1790</v>
      </c>
      <c r="H236" s="145">
        <v>70.47</v>
      </c>
      <c r="I236" s="145" t="s">
        <v>57</v>
      </c>
      <c r="J236" s="145">
        <v>12487.284</v>
      </c>
    </row>
    <row r="237" spans="1:10" ht="40.5">
      <c r="A237" s="144">
        <v>32</v>
      </c>
      <c r="B237" s="146" t="s">
        <v>1556</v>
      </c>
      <c r="C237" s="31">
        <v>25</v>
      </c>
      <c r="D237" s="143" t="s">
        <v>1832</v>
      </c>
      <c r="E237" s="143" t="s">
        <v>1558</v>
      </c>
      <c r="F237" s="144" t="s">
        <v>1789</v>
      </c>
      <c r="G237" s="143" t="s">
        <v>1790</v>
      </c>
      <c r="H237" s="145">
        <v>85</v>
      </c>
      <c r="I237" s="145" t="s">
        <v>12</v>
      </c>
      <c r="J237" s="145">
        <v>2125</v>
      </c>
    </row>
    <row r="238" spans="1:10" ht="40.5">
      <c r="A238" s="144">
        <v>33</v>
      </c>
      <c r="B238" s="146" t="s">
        <v>1560</v>
      </c>
      <c r="C238" s="31">
        <v>15</v>
      </c>
      <c r="D238" s="143" t="s">
        <v>1833</v>
      </c>
      <c r="E238" s="143" t="s">
        <v>1558</v>
      </c>
      <c r="F238" s="144" t="s">
        <v>1789</v>
      </c>
      <c r="G238" s="143" t="s">
        <v>1790</v>
      </c>
      <c r="H238" s="145">
        <v>89</v>
      </c>
      <c r="I238" s="145" t="s">
        <v>12</v>
      </c>
      <c r="J238" s="145">
        <v>1335</v>
      </c>
    </row>
    <row r="239" spans="1:10" ht="81">
      <c r="A239" s="144">
        <v>34</v>
      </c>
      <c r="B239" s="146" t="s">
        <v>1563</v>
      </c>
      <c r="C239" s="31">
        <v>15</v>
      </c>
      <c r="D239" s="143" t="s">
        <v>1564</v>
      </c>
      <c r="E239" s="143" t="s">
        <v>1558</v>
      </c>
      <c r="F239" s="144" t="s">
        <v>1789</v>
      </c>
      <c r="G239" s="143" t="s">
        <v>1790</v>
      </c>
      <c r="H239" s="145">
        <v>580</v>
      </c>
      <c r="I239" s="145" t="s">
        <v>0</v>
      </c>
      <c r="J239" s="145">
        <v>8700</v>
      </c>
    </row>
    <row r="240" spans="1:10" ht="40.5">
      <c r="A240" s="144">
        <v>35</v>
      </c>
      <c r="B240" s="146" t="s">
        <v>1566</v>
      </c>
      <c r="C240" s="31">
        <v>2</v>
      </c>
      <c r="D240" s="143" t="s">
        <v>1567</v>
      </c>
      <c r="E240" s="143" t="s">
        <v>1558</v>
      </c>
      <c r="F240" s="144" t="s">
        <v>1789</v>
      </c>
      <c r="G240" s="143" t="s">
        <v>1790</v>
      </c>
      <c r="H240" s="145">
        <v>469</v>
      </c>
      <c r="I240" s="145" t="s">
        <v>0</v>
      </c>
      <c r="J240" s="145">
        <v>938</v>
      </c>
    </row>
    <row r="241" spans="1:10" ht="27">
      <c r="A241" s="144">
        <v>36</v>
      </c>
      <c r="B241" s="146" t="s">
        <v>1569</v>
      </c>
      <c r="C241" s="31">
        <v>2</v>
      </c>
      <c r="D241" s="143" t="s">
        <v>1570</v>
      </c>
      <c r="E241" s="143" t="s">
        <v>1558</v>
      </c>
      <c r="F241" s="144" t="s">
        <v>1789</v>
      </c>
      <c r="G241" s="143" t="s">
        <v>1790</v>
      </c>
      <c r="H241" s="145">
        <v>437</v>
      </c>
      <c r="I241" s="145" t="s">
        <v>0</v>
      </c>
      <c r="J241" s="145">
        <v>874</v>
      </c>
    </row>
    <row r="242" spans="1:10" ht="40.5">
      <c r="A242" s="144">
        <v>37</v>
      </c>
      <c r="B242" s="146" t="s">
        <v>1572</v>
      </c>
      <c r="C242" s="31">
        <v>4</v>
      </c>
      <c r="D242" s="143" t="s">
        <v>1573</v>
      </c>
      <c r="E242" s="143" t="s">
        <v>1558</v>
      </c>
      <c r="F242" s="144" t="s">
        <v>1789</v>
      </c>
      <c r="G242" s="143" t="s">
        <v>1790</v>
      </c>
      <c r="H242" s="145">
        <v>116</v>
      </c>
      <c r="I242" s="145" t="s">
        <v>0</v>
      </c>
      <c r="J242" s="145">
        <v>464</v>
      </c>
    </row>
    <row r="243" spans="1:10" ht="40.5">
      <c r="A243" s="144">
        <v>38</v>
      </c>
      <c r="B243" s="146" t="s">
        <v>1575</v>
      </c>
      <c r="C243" s="31">
        <v>3</v>
      </c>
      <c r="D243" s="150" t="s">
        <v>1576</v>
      </c>
      <c r="E243" s="143" t="s">
        <v>1558</v>
      </c>
      <c r="F243" s="144" t="s">
        <v>1789</v>
      </c>
      <c r="G243" s="143" t="s">
        <v>1790</v>
      </c>
      <c r="H243" s="145">
        <v>868</v>
      </c>
      <c r="I243" s="145" t="s">
        <v>0</v>
      </c>
      <c r="J243" s="145">
        <v>2604</v>
      </c>
    </row>
    <row r="244" spans="1:10" ht="27">
      <c r="A244" s="144">
        <v>39</v>
      </c>
      <c r="B244" s="5" t="s">
        <v>1578</v>
      </c>
      <c r="C244" s="31">
        <v>90</v>
      </c>
      <c r="D244" s="148" t="s">
        <v>1579</v>
      </c>
      <c r="E244" s="143" t="s">
        <v>1558</v>
      </c>
      <c r="F244" s="144" t="s">
        <v>1789</v>
      </c>
      <c r="G244" s="143" t="s">
        <v>1790</v>
      </c>
      <c r="H244" s="145">
        <v>48</v>
      </c>
      <c r="I244" s="145" t="s">
        <v>12</v>
      </c>
      <c r="J244" s="145">
        <v>4320</v>
      </c>
    </row>
    <row r="245" spans="1:10" ht="27">
      <c r="A245" s="144">
        <v>40</v>
      </c>
      <c r="B245" s="5" t="s">
        <v>1581</v>
      </c>
      <c r="C245" s="31">
        <v>30</v>
      </c>
      <c r="D245" s="148" t="s">
        <v>1582</v>
      </c>
      <c r="E245" s="143" t="s">
        <v>1558</v>
      </c>
      <c r="F245" s="144" t="s">
        <v>1789</v>
      </c>
      <c r="G245" s="143" t="s">
        <v>1790</v>
      </c>
      <c r="H245" s="145">
        <v>95</v>
      </c>
      <c r="I245" s="145" t="s">
        <v>12</v>
      </c>
      <c r="J245" s="145">
        <v>2850</v>
      </c>
    </row>
    <row r="246" spans="1:10" ht="54">
      <c r="A246" s="144">
        <v>41</v>
      </c>
      <c r="B246" s="5" t="s">
        <v>1584</v>
      </c>
      <c r="C246" s="31">
        <v>1</v>
      </c>
      <c r="D246" s="143" t="s">
        <v>1585</v>
      </c>
      <c r="E246" s="143" t="s">
        <v>1558</v>
      </c>
      <c r="F246" s="144" t="s">
        <v>1789</v>
      </c>
      <c r="G246" s="143" t="s">
        <v>1790</v>
      </c>
      <c r="H246" s="145">
        <v>5038</v>
      </c>
      <c r="I246" s="144" t="s">
        <v>0</v>
      </c>
      <c r="J246" s="145">
        <v>5038</v>
      </c>
    </row>
    <row r="247" spans="1:10" ht="67.5">
      <c r="A247" s="144">
        <v>42</v>
      </c>
      <c r="B247" s="146" t="s">
        <v>1587</v>
      </c>
      <c r="C247" s="31">
        <v>1</v>
      </c>
      <c r="D247" s="143" t="s">
        <v>1588</v>
      </c>
      <c r="E247" s="143" t="s">
        <v>1558</v>
      </c>
      <c r="F247" s="144" t="s">
        <v>1789</v>
      </c>
      <c r="G247" s="143" t="s">
        <v>1790</v>
      </c>
      <c r="H247" s="145">
        <v>4891</v>
      </c>
      <c r="I247" s="144" t="s">
        <v>0</v>
      </c>
      <c r="J247" s="145">
        <v>4891</v>
      </c>
    </row>
    <row r="248" spans="1:10" ht="27">
      <c r="A248" s="144">
        <v>43</v>
      </c>
      <c r="B248" s="146" t="s">
        <v>1590</v>
      </c>
      <c r="C248" s="31">
        <v>15</v>
      </c>
      <c r="D248" s="143" t="s">
        <v>1591</v>
      </c>
      <c r="E248" s="143" t="s">
        <v>1526</v>
      </c>
      <c r="F248" s="144" t="s">
        <v>1789</v>
      </c>
      <c r="G248" s="143" t="s">
        <v>1790</v>
      </c>
      <c r="H248" s="145">
        <v>140</v>
      </c>
      <c r="I248" s="144" t="s">
        <v>12</v>
      </c>
      <c r="J248" s="145">
        <v>2100</v>
      </c>
    </row>
    <row r="249" spans="1:10" ht="40.5">
      <c r="A249" s="144">
        <v>44</v>
      </c>
      <c r="B249" s="146" t="s">
        <v>1593</v>
      </c>
      <c r="C249" s="31">
        <v>2</v>
      </c>
      <c r="D249" s="143" t="s">
        <v>1594</v>
      </c>
      <c r="E249" s="143" t="s">
        <v>1626</v>
      </c>
      <c r="F249" s="144" t="s">
        <v>1789</v>
      </c>
      <c r="G249" s="143" t="s">
        <v>1790</v>
      </c>
      <c r="H249" s="145">
        <v>2215</v>
      </c>
      <c r="I249" s="144" t="s">
        <v>0</v>
      </c>
      <c r="J249" s="145">
        <v>4430</v>
      </c>
    </row>
    <row r="250" spans="1:10" ht="40.5">
      <c r="A250" s="144">
        <v>45</v>
      </c>
      <c r="B250" s="146" t="s">
        <v>1596</v>
      </c>
      <c r="C250" s="31">
        <v>13.9</v>
      </c>
      <c r="D250" s="143" t="s">
        <v>1597</v>
      </c>
      <c r="E250" s="143" t="s">
        <v>1626</v>
      </c>
      <c r="F250" s="144" t="s">
        <v>1789</v>
      </c>
      <c r="G250" s="143" t="s">
        <v>1790</v>
      </c>
      <c r="H250" s="145">
        <v>759</v>
      </c>
      <c r="I250" s="144" t="s">
        <v>57</v>
      </c>
      <c r="J250" s="145">
        <v>10550.1</v>
      </c>
    </row>
    <row r="251" spans="1:10" ht="40.5">
      <c r="A251" s="144">
        <v>46</v>
      </c>
      <c r="B251" s="5" t="s">
        <v>1599</v>
      </c>
      <c r="C251" s="31">
        <v>1</v>
      </c>
      <c r="D251" s="143" t="s">
        <v>1600</v>
      </c>
      <c r="E251" s="143" t="s">
        <v>1626</v>
      </c>
      <c r="F251" s="144" t="s">
        <v>1789</v>
      </c>
      <c r="G251" s="143" t="s">
        <v>1790</v>
      </c>
      <c r="H251" s="145">
        <v>2178</v>
      </c>
      <c r="I251" s="144" t="s">
        <v>0</v>
      </c>
      <c r="J251" s="145">
        <v>2178</v>
      </c>
    </row>
    <row r="252" spans="1:10" ht="27">
      <c r="A252" s="144">
        <v>47</v>
      </c>
      <c r="B252" s="5" t="s">
        <v>1603</v>
      </c>
      <c r="C252" s="31">
        <v>2</v>
      </c>
      <c r="D252" s="143" t="s">
        <v>1604</v>
      </c>
      <c r="E252" s="143" t="s">
        <v>1626</v>
      </c>
      <c r="F252" s="144" t="s">
        <v>1789</v>
      </c>
      <c r="G252" s="143" t="s">
        <v>1790</v>
      </c>
      <c r="H252" s="145">
        <v>269</v>
      </c>
      <c r="I252" s="144" t="s">
        <v>0</v>
      </c>
      <c r="J252" s="145">
        <v>538</v>
      </c>
    </row>
    <row r="253" spans="1:10" ht="27">
      <c r="A253" s="144">
        <v>48</v>
      </c>
      <c r="B253" s="5" t="s">
        <v>1606</v>
      </c>
      <c r="C253" s="31">
        <v>2</v>
      </c>
      <c r="D253" s="143" t="s">
        <v>1607</v>
      </c>
      <c r="E253" s="143" t="s">
        <v>1626</v>
      </c>
      <c r="F253" s="144" t="s">
        <v>1789</v>
      </c>
      <c r="G253" s="143" t="s">
        <v>1790</v>
      </c>
      <c r="H253" s="145">
        <v>84</v>
      </c>
      <c r="I253" s="144" t="s">
        <v>0</v>
      </c>
      <c r="J253" s="145">
        <v>168</v>
      </c>
    </row>
    <row r="254" spans="1:10" ht="27">
      <c r="A254" s="144">
        <v>49</v>
      </c>
      <c r="B254" s="5" t="s">
        <v>1609</v>
      </c>
      <c r="C254" s="31">
        <v>2</v>
      </c>
      <c r="D254" s="143" t="s">
        <v>1610</v>
      </c>
      <c r="E254" s="143" t="s">
        <v>1626</v>
      </c>
      <c r="F254" s="144" t="s">
        <v>1789</v>
      </c>
      <c r="G254" s="143" t="s">
        <v>1790</v>
      </c>
      <c r="H254" s="145">
        <v>81</v>
      </c>
      <c r="I254" s="144" t="s">
        <v>0</v>
      </c>
      <c r="J254" s="145">
        <v>162</v>
      </c>
    </row>
    <row r="255" spans="1:10" ht="27">
      <c r="A255" s="144">
        <v>50</v>
      </c>
      <c r="B255" s="5" t="s">
        <v>1612</v>
      </c>
      <c r="C255" s="31">
        <v>1</v>
      </c>
      <c r="D255" s="143" t="s">
        <v>1732</v>
      </c>
      <c r="E255" s="143" t="s">
        <v>1626</v>
      </c>
      <c r="F255" s="144" t="s">
        <v>1789</v>
      </c>
      <c r="G255" s="143" t="s">
        <v>1790</v>
      </c>
      <c r="H255" s="145">
        <v>749</v>
      </c>
      <c r="I255" s="144" t="s">
        <v>0</v>
      </c>
      <c r="J255" s="145">
        <v>749</v>
      </c>
    </row>
    <row r="256" spans="1:10" ht="27">
      <c r="A256" s="144">
        <v>51</v>
      </c>
      <c r="B256" s="5" t="s">
        <v>1615</v>
      </c>
      <c r="C256" s="31">
        <v>6</v>
      </c>
      <c r="D256" s="143" t="s">
        <v>1616</v>
      </c>
      <c r="E256" s="143" t="s">
        <v>1626</v>
      </c>
      <c r="F256" s="144" t="s">
        <v>1789</v>
      </c>
      <c r="G256" s="143" t="s">
        <v>1790</v>
      </c>
      <c r="H256" s="145">
        <v>422</v>
      </c>
      <c r="I256" s="144" t="s">
        <v>12</v>
      </c>
      <c r="J256" s="145">
        <v>2532</v>
      </c>
    </row>
    <row r="257" spans="1:10" ht="27">
      <c r="A257" s="144">
        <v>52</v>
      </c>
      <c r="B257" s="5" t="s">
        <v>1618</v>
      </c>
      <c r="C257" s="31">
        <v>1</v>
      </c>
      <c r="D257" s="143" t="s">
        <v>1619</v>
      </c>
      <c r="E257" s="143" t="s">
        <v>1626</v>
      </c>
      <c r="F257" s="144" t="s">
        <v>1789</v>
      </c>
      <c r="G257" s="143" t="s">
        <v>1790</v>
      </c>
      <c r="H257" s="145">
        <v>23</v>
      </c>
      <c r="I257" s="144" t="s">
        <v>0</v>
      </c>
      <c r="J257" s="145">
        <v>23</v>
      </c>
    </row>
    <row r="258" spans="1:10" ht="27">
      <c r="A258" s="144">
        <v>53</v>
      </c>
      <c r="B258" s="5" t="s">
        <v>1621</v>
      </c>
      <c r="C258" s="31">
        <v>1</v>
      </c>
      <c r="D258" s="143" t="s">
        <v>1622</v>
      </c>
      <c r="E258" s="143" t="s">
        <v>1626</v>
      </c>
      <c r="F258" s="144" t="s">
        <v>1789</v>
      </c>
      <c r="G258" s="143" t="s">
        <v>1790</v>
      </c>
      <c r="H258" s="145">
        <v>2950</v>
      </c>
      <c r="I258" s="144" t="s">
        <v>0</v>
      </c>
      <c r="J258" s="145">
        <v>2950</v>
      </c>
    </row>
    <row r="259" spans="1:10" ht="27">
      <c r="A259" s="144">
        <v>54</v>
      </c>
      <c r="B259" s="5" t="s">
        <v>1733</v>
      </c>
      <c r="C259" s="31">
        <v>35</v>
      </c>
      <c r="D259" s="143" t="s">
        <v>1766</v>
      </c>
      <c r="E259" s="143" t="s">
        <v>1626</v>
      </c>
      <c r="F259" s="144" t="s">
        <v>1789</v>
      </c>
      <c r="G259" s="143" t="s">
        <v>1790</v>
      </c>
      <c r="H259" s="145">
        <v>239</v>
      </c>
      <c r="I259" s="144" t="s">
        <v>345</v>
      </c>
      <c r="J259" s="145">
        <v>8365</v>
      </c>
    </row>
    <row r="260" spans="1:10" ht="27">
      <c r="A260" s="144">
        <v>55</v>
      </c>
      <c r="B260" s="5" t="s">
        <v>1624</v>
      </c>
      <c r="C260" s="31">
        <v>100</v>
      </c>
      <c r="D260" s="143" t="s">
        <v>1767</v>
      </c>
      <c r="E260" s="143" t="s">
        <v>1626</v>
      </c>
      <c r="F260" s="144" t="s">
        <v>1789</v>
      </c>
      <c r="G260" s="143" t="s">
        <v>1790</v>
      </c>
      <c r="H260" s="145">
        <v>313</v>
      </c>
      <c r="I260" s="144" t="s">
        <v>12</v>
      </c>
      <c r="J260" s="145">
        <v>31300</v>
      </c>
    </row>
    <row r="261" spans="1:10" ht="27">
      <c r="A261" s="144">
        <v>56</v>
      </c>
      <c r="B261" s="5" t="s">
        <v>1628</v>
      </c>
      <c r="C261" s="31">
        <v>80</v>
      </c>
      <c r="D261" s="143" t="s">
        <v>1768</v>
      </c>
      <c r="E261" s="143" t="s">
        <v>1626</v>
      </c>
      <c r="F261" s="144" t="s">
        <v>1789</v>
      </c>
      <c r="G261" s="143" t="s">
        <v>1790</v>
      </c>
      <c r="H261" s="145">
        <v>410</v>
      </c>
      <c r="I261" s="144" t="s">
        <v>12</v>
      </c>
      <c r="J261" s="145">
        <v>32800</v>
      </c>
    </row>
    <row r="262" spans="1:10" ht="27">
      <c r="A262" s="144">
        <v>57</v>
      </c>
      <c r="B262" s="5" t="s">
        <v>1631</v>
      </c>
      <c r="C262" s="31">
        <v>18</v>
      </c>
      <c r="D262" s="143" t="s">
        <v>1632</v>
      </c>
      <c r="E262" s="143" t="s">
        <v>1626</v>
      </c>
      <c r="F262" s="144" t="s">
        <v>1789</v>
      </c>
      <c r="G262" s="143" t="s">
        <v>1790</v>
      </c>
      <c r="H262" s="145">
        <v>230</v>
      </c>
      <c r="I262" s="144" t="s">
        <v>0</v>
      </c>
      <c r="J262" s="145">
        <v>4140</v>
      </c>
    </row>
    <row r="263" spans="1:10" ht="27">
      <c r="A263" s="144">
        <v>58</v>
      </c>
      <c r="B263" s="5" t="s">
        <v>1634</v>
      </c>
      <c r="C263" s="31">
        <v>1</v>
      </c>
      <c r="D263" s="143" t="s">
        <v>1635</v>
      </c>
      <c r="E263" s="143" t="s">
        <v>1626</v>
      </c>
      <c r="F263" s="144" t="s">
        <v>1789</v>
      </c>
      <c r="G263" s="143" t="s">
        <v>1790</v>
      </c>
      <c r="H263" s="145">
        <v>331</v>
      </c>
      <c r="I263" s="144" t="s">
        <v>0</v>
      </c>
      <c r="J263" s="145">
        <v>331</v>
      </c>
    </row>
    <row r="264" spans="1:10" ht="27">
      <c r="A264" s="144">
        <v>59</v>
      </c>
      <c r="B264" s="5" t="s">
        <v>1637</v>
      </c>
      <c r="C264" s="31">
        <v>2</v>
      </c>
      <c r="D264" s="143" t="s">
        <v>1638</v>
      </c>
      <c r="E264" s="143" t="s">
        <v>1626</v>
      </c>
      <c r="F264" s="144" t="s">
        <v>1789</v>
      </c>
      <c r="G264" s="143" t="s">
        <v>1790</v>
      </c>
      <c r="H264" s="145">
        <v>466</v>
      </c>
      <c r="I264" s="144" t="s">
        <v>0</v>
      </c>
      <c r="J264" s="145">
        <v>932</v>
      </c>
    </row>
    <row r="265" spans="1:10" ht="27">
      <c r="A265" s="144">
        <v>60</v>
      </c>
      <c r="B265" s="5" t="s">
        <v>1640</v>
      </c>
      <c r="C265" s="31">
        <v>3</v>
      </c>
      <c r="D265" s="143" t="s">
        <v>1641</v>
      </c>
      <c r="E265" s="143" t="s">
        <v>1648</v>
      </c>
      <c r="F265" s="144" t="s">
        <v>1789</v>
      </c>
      <c r="G265" s="143" t="s">
        <v>1790</v>
      </c>
      <c r="H265" s="145">
        <v>271</v>
      </c>
      <c r="I265" s="144" t="s">
        <v>0</v>
      </c>
      <c r="J265" s="145">
        <v>813</v>
      </c>
    </row>
    <row r="266" spans="1:10" ht="40.5">
      <c r="A266" s="144">
        <v>61</v>
      </c>
      <c r="B266" s="5" t="s">
        <v>1643</v>
      </c>
      <c r="C266" s="31">
        <v>500</v>
      </c>
      <c r="D266" s="143" t="s">
        <v>1644</v>
      </c>
      <c r="E266" s="143" t="s">
        <v>1648</v>
      </c>
      <c r="F266" s="144" t="s">
        <v>1789</v>
      </c>
      <c r="G266" s="143" t="s">
        <v>1790</v>
      </c>
      <c r="H266" s="145">
        <v>10</v>
      </c>
      <c r="I266" s="144" t="s">
        <v>402</v>
      </c>
      <c r="J266" s="145">
        <v>5000</v>
      </c>
    </row>
    <row r="267" spans="1:10" ht="40.5">
      <c r="A267" s="144">
        <v>62</v>
      </c>
      <c r="B267" s="5" t="s">
        <v>1770</v>
      </c>
      <c r="C267" s="31">
        <v>1</v>
      </c>
      <c r="D267" s="143" t="s">
        <v>1647</v>
      </c>
      <c r="E267" s="143" t="s">
        <v>1648</v>
      </c>
      <c r="F267" s="144" t="s">
        <v>1789</v>
      </c>
      <c r="G267" s="143" t="s">
        <v>1790</v>
      </c>
      <c r="H267" s="145">
        <v>4200</v>
      </c>
      <c r="I267" s="144" t="s">
        <v>0</v>
      </c>
      <c r="J267" s="145">
        <v>4200</v>
      </c>
    </row>
    <row r="268" spans="1:10" ht="40.5">
      <c r="A268" s="144">
        <v>63</v>
      </c>
      <c r="B268" s="5" t="s">
        <v>1650</v>
      </c>
      <c r="C268" s="31">
        <v>1</v>
      </c>
      <c r="D268" s="143" t="s">
        <v>1651</v>
      </c>
      <c r="E268" s="143" t="s">
        <v>1798</v>
      </c>
      <c r="F268" s="144" t="s">
        <v>1789</v>
      </c>
      <c r="G268" s="143" t="s">
        <v>1790</v>
      </c>
      <c r="H268" s="145">
        <v>3850</v>
      </c>
      <c r="I268" s="144" t="s">
        <v>0</v>
      </c>
      <c r="J268" s="145">
        <v>3850</v>
      </c>
    </row>
    <row r="269" spans="1:10" ht="40.5">
      <c r="A269" s="144">
        <v>64</v>
      </c>
      <c r="B269" s="5" t="s">
        <v>1653</v>
      </c>
      <c r="C269" s="31">
        <v>2</v>
      </c>
      <c r="D269" s="143" t="s">
        <v>1654</v>
      </c>
      <c r="E269" s="143" t="s">
        <v>1799</v>
      </c>
      <c r="F269" s="144" t="s">
        <v>1789</v>
      </c>
      <c r="G269" s="143" t="s">
        <v>1790</v>
      </c>
      <c r="H269" s="145">
        <v>1150</v>
      </c>
      <c r="I269" s="144" t="s">
        <v>0</v>
      </c>
      <c r="J269" s="145">
        <v>2300</v>
      </c>
    </row>
    <row r="270" spans="1:10" ht="27">
      <c r="A270" s="144">
        <v>65</v>
      </c>
      <c r="B270" s="6" t="s">
        <v>1670</v>
      </c>
      <c r="C270" s="31">
        <v>1</v>
      </c>
      <c r="D270" s="143" t="s">
        <v>1671</v>
      </c>
      <c r="E270" s="143" t="s">
        <v>1800</v>
      </c>
      <c r="F270" s="144" t="s">
        <v>1789</v>
      </c>
      <c r="G270" s="143" t="s">
        <v>1790</v>
      </c>
      <c r="H270" s="145">
        <v>5000</v>
      </c>
      <c r="I270" s="144" t="s">
        <v>0</v>
      </c>
      <c r="J270" s="145">
        <v>5000</v>
      </c>
    </row>
    <row r="271" spans="1:10" ht="40.5">
      <c r="A271" s="144">
        <v>66</v>
      </c>
      <c r="B271" s="6" t="s">
        <v>1672</v>
      </c>
      <c r="C271" s="31">
        <v>90</v>
      </c>
      <c r="D271" s="143" t="s">
        <v>1746</v>
      </c>
      <c r="E271" s="143" t="s">
        <v>1801</v>
      </c>
      <c r="F271" s="144" t="s">
        <v>1789</v>
      </c>
      <c r="G271" s="143" t="s">
        <v>1790</v>
      </c>
      <c r="H271" s="145">
        <v>336</v>
      </c>
      <c r="I271" s="144" t="s">
        <v>6</v>
      </c>
      <c r="J271" s="145">
        <v>30240</v>
      </c>
    </row>
    <row r="272" spans="1:10" ht="40.5">
      <c r="A272" s="144">
        <v>67</v>
      </c>
      <c r="B272" s="6" t="s">
        <v>1674</v>
      </c>
      <c r="C272" s="31">
        <v>30</v>
      </c>
      <c r="D272" s="143" t="s">
        <v>1747</v>
      </c>
      <c r="E272" s="143" t="s">
        <v>1803</v>
      </c>
      <c r="F272" s="144" t="s">
        <v>1789</v>
      </c>
      <c r="G272" s="143" t="s">
        <v>1790</v>
      </c>
      <c r="H272" s="145">
        <v>369</v>
      </c>
      <c r="I272" s="144" t="s">
        <v>6</v>
      </c>
      <c r="J272" s="145">
        <v>11070</v>
      </c>
    </row>
    <row r="273" spans="1:10" ht="40.5">
      <c r="A273" s="144">
        <v>68</v>
      </c>
      <c r="B273" s="5" t="s">
        <v>1748</v>
      </c>
      <c r="C273" s="173">
        <v>30</v>
      </c>
      <c r="D273" s="143" t="s">
        <v>1749</v>
      </c>
      <c r="E273" s="143" t="s">
        <v>1803</v>
      </c>
      <c r="F273" s="144" t="s">
        <v>1789</v>
      </c>
      <c r="G273" s="143" t="s">
        <v>1790</v>
      </c>
      <c r="H273" s="145">
        <v>394</v>
      </c>
      <c r="I273" s="144" t="s">
        <v>6</v>
      </c>
      <c r="J273" s="145">
        <v>11820</v>
      </c>
    </row>
    <row r="274" spans="1:10" ht="40.5">
      <c r="A274" s="144">
        <v>69</v>
      </c>
      <c r="B274" s="6" t="s">
        <v>1677</v>
      </c>
      <c r="C274" s="31">
        <v>30</v>
      </c>
      <c r="D274" s="143" t="s">
        <v>1834</v>
      </c>
      <c r="E274" s="143" t="s">
        <v>1806</v>
      </c>
      <c r="F274" s="144" t="s">
        <v>1789</v>
      </c>
      <c r="G274" s="143" t="s">
        <v>1790</v>
      </c>
      <c r="H274" s="145">
        <v>844</v>
      </c>
      <c r="I274" s="144" t="s">
        <v>6</v>
      </c>
      <c r="J274" s="145">
        <v>25320</v>
      </c>
    </row>
    <row r="275" spans="1:10" ht="40.5">
      <c r="A275" s="144">
        <v>70</v>
      </c>
      <c r="B275" s="6" t="s">
        <v>1688</v>
      </c>
      <c r="C275" s="31">
        <v>160</v>
      </c>
      <c r="D275" s="143" t="s">
        <v>1835</v>
      </c>
      <c r="E275" s="143" t="s">
        <v>1807</v>
      </c>
      <c r="F275" s="144" t="s">
        <v>1789</v>
      </c>
      <c r="G275" s="143" t="s">
        <v>1790</v>
      </c>
      <c r="H275" s="145">
        <v>160</v>
      </c>
      <c r="I275" s="144" t="s">
        <v>345</v>
      </c>
      <c r="J275" s="145">
        <v>25600</v>
      </c>
    </row>
    <row r="276" spans="1:10" ht="40.5">
      <c r="A276" s="144">
        <v>71</v>
      </c>
      <c r="B276" s="6" t="s">
        <v>1679</v>
      </c>
      <c r="C276" s="31">
        <v>1</v>
      </c>
      <c r="D276" s="143" t="s">
        <v>1836</v>
      </c>
      <c r="E276" s="143" t="s">
        <v>1673</v>
      </c>
      <c r="F276" s="144" t="s">
        <v>1789</v>
      </c>
      <c r="G276" s="143" t="s">
        <v>1790</v>
      </c>
      <c r="H276" s="145">
        <v>34237</v>
      </c>
      <c r="I276" s="144" t="s">
        <v>0</v>
      </c>
      <c r="J276" s="145">
        <v>34237</v>
      </c>
    </row>
    <row r="277" spans="1:10" ht="27">
      <c r="A277" s="144">
        <v>72</v>
      </c>
      <c r="B277" s="6" t="s">
        <v>1681</v>
      </c>
      <c r="C277" s="31">
        <v>185</v>
      </c>
      <c r="D277" s="143" t="s">
        <v>1837</v>
      </c>
      <c r="E277" s="143" t="s">
        <v>1673</v>
      </c>
      <c r="F277" s="144" t="s">
        <v>1789</v>
      </c>
      <c r="G277" s="143" t="s">
        <v>1790</v>
      </c>
      <c r="H277" s="145">
        <v>190</v>
      </c>
      <c r="I277" s="144" t="s">
        <v>0</v>
      </c>
      <c r="J277" s="145">
        <v>35150</v>
      </c>
    </row>
    <row r="278" spans="1:10" ht="40.5">
      <c r="A278" s="144">
        <v>73</v>
      </c>
      <c r="B278" s="6" t="s">
        <v>1683</v>
      </c>
      <c r="C278" s="31">
        <v>1</v>
      </c>
      <c r="D278" s="143" t="s">
        <v>1838</v>
      </c>
      <c r="E278" s="143" t="s">
        <v>1673</v>
      </c>
      <c r="F278" s="144" t="s">
        <v>1789</v>
      </c>
      <c r="G278" s="143" t="s">
        <v>1790</v>
      </c>
      <c r="H278" s="145">
        <v>1040</v>
      </c>
      <c r="I278" s="144" t="s">
        <v>0</v>
      </c>
      <c r="J278" s="145">
        <v>1040</v>
      </c>
    </row>
    <row r="279" spans="1:10" ht="27">
      <c r="A279" s="144">
        <v>74</v>
      </c>
      <c r="B279" s="6" t="s">
        <v>1685</v>
      </c>
      <c r="C279" s="31">
        <v>2</v>
      </c>
      <c r="D279" s="143" t="s">
        <v>1839</v>
      </c>
      <c r="E279" s="143" t="s">
        <v>1673</v>
      </c>
      <c r="F279" s="144" t="s">
        <v>1789</v>
      </c>
      <c r="G279" s="143" t="s">
        <v>1790</v>
      </c>
      <c r="H279" s="145">
        <v>182</v>
      </c>
      <c r="I279" s="144" t="s">
        <v>0</v>
      </c>
      <c r="J279" s="145">
        <v>364</v>
      </c>
    </row>
    <row r="280" spans="1:10" ht="40.5">
      <c r="A280" s="144">
        <v>75</v>
      </c>
      <c r="B280" s="146" t="s">
        <v>1690</v>
      </c>
      <c r="C280" s="31">
        <v>150</v>
      </c>
      <c r="D280" s="143" t="s">
        <v>1840</v>
      </c>
      <c r="E280" s="143" t="s">
        <v>1673</v>
      </c>
      <c r="F280" s="144" t="s">
        <v>1789</v>
      </c>
      <c r="G280" s="143" t="s">
        <v>1790</v>
      </c>
      <c r="H280" s="145">
        <v>1433.9</v>
      </c>
      <c r="I280" s="144" t="s">
        <v>0</v>
      </c>
      <c r="J280" s="145">
        <v>215085</v>
      </c>
    </row>
    <row r="281" spans="1:10" ht="27">
      <c r="A281" s="144">
        <v>76</v>
      </c>
      <c r="B281" s="146" t="s">
        <v>1694</v>
      </c>
      <c r="C281" s="31">
        <v>280</v>
      </c>
      <c r="D281" s="143" t="s">
        <v>1805</v>
      </c>
      <c r="E281" s="143" t="s">
        <v>1673</v>
      </c>
      <c r="F281" s="144" t="s">
        <v>1789</v>
      </c>
      <c r="G281" s="143" t="s">
        <v>1790</v>
      </c>
      <c r="H281" s="145">
        <v>260.05</v>
      </c>
      <c r="I281" s="144" t="s">
        <v>345</v>
      </c>
      <c r="J281" s="145">
        <v>72814</v>
      </c>
    </row>
    <row r="282" spans="1:10" ht="40.5">
      <c r="A282" s="144">
        <v>77</v>
      </c>
      <c r="B282" s="146" t="s">
        <v>1697</v>
      </c>
      <c r="C282" s="31">
        <v>1.35</v>
      </c>
      <c r="D282" s="143" t="s">
        <v>1742</v>
      </c>
      <c r="E282" s="143" t="s">
        <v>1673</v>
      </c>
      <c r="F282" s="144" t="s">
        <v>1789</v>
      </c>
      <c r="G282" s="143" t="s">
        <v>1790</v>
      </c>
      <c r="H282" s="145">
        <v>4542.3</v>
      </c>
      <c r="I282" s="144" t="s">
        <v>57</v>
      </c>
      <c r="J282" s="145">
        <v>6132.1050000000005</v>
      </c>
    </row>
    <row r="283" spans="1:10" ht="27">
      <c r="A283" s="144">
        <v>78</v>
      </c>
      <c r="B283" s="146" t="s">
        <v>1656</v>
      </c>
      <c r="C283" s="174">
        <v>2.16</v>
      </c>
      <c r="D283" s="143" t="s">
        <v>1657</v>
      </c>
      <c r="E283" s="143" t="s">
        <v>1673</v>
      </c>
      <c r="F283" s="144" t="s">
        <v>1789</v>
      </c>
      <c r="G283" s="143" t="s">
        <v>1790</v>
      </c>
      <c r="H283" s="145">
        <v>3730.36</v>
      </c>
      <c r="I283" s="144" t="s">
        <v>57</v>
      </c>
      <c r="J283" s="145">
        <v>8057.5776000000005</v>
      </c>
    </row>
    <row r="284" spans="1:10" ht="27">
      <c r="A284" s="144">
        <v>79</v>
      </c>
      <c r="B284" s="146" t="s">
        <v>1658</v>
      </c>
      <c r="C284" s="174">
        <v>759</v>
      </c>
      <c r="D284" s="143" t="s">
        <v>1659</v>
      </c>
      <c r="E284" s="143" t="s">
        <v>1673</v>
      </c>
      <c r="F284" s="144" t="s">
        <v>1789</v>
      </c>
      <c r="G284" s="143" t="s">
        <v>1790</v>
      </c>
      <c r="H284" s="145">
        <v>95</v>
      </c>
      <c r="I284" s="144" t="s">
        <v>57</v>
      </c>
      <c r="J284" s="145">
        <v>72105</v>
      </c>
    </row>
    <row r="285" spans="1:10" ht="27">
      <c r="A285" s="144">
        <v>80</v>
      </c>
      <c r="B285" s="146" t="s">
        <v>1661</v>
      </c>
      <c r="C285" s="174">
        <v>65.92</v>
      </c>
      <c r="D285" s="143" t="s">
        <v>1662</v>
      </c>
      <c r="E285" s="143" t="s">
        <v>1673</v>
      </c>
      <c r="F285" s="144" t="s">
        <v>1789</v>
      </c>
      <c r="G285" s="143" t="s">
        <v>1790</v>
      </c>
      <c r="H285" s="145">
        <v>1052</v>
      </c>
      <c r="I285" s="144" t="s">
        <v>3</v>
      </c>
      <c r="J285" s="145">
        <v>69347.839999999997</v>
      </c>
    </row>
    <row r="286" spans="1:10" ht="27">
      <c r="A286" s="144">
        <v>81</v>
      </c>
      <c r="B286" s="146" t="s">
        <v>1667</v>
      </c>
      <c r="C286" s="174">
        <v>1</v>
      </c>
      <c r="D286" s="143" t="s">
        <v>1668</v>
      </c>
      <c r="E286" s="143" t="s">
        <v>1673</v>
      </c>
      <c r="F286" s="144" t="s">
        <v>1789</v>
      </c>
      <c r="G286" s="143" t="s">
        <v>1790</v>
      </c>
      <c r="H286" s="145">
        <v>5677.88</v>
      </c>
      <c r="I286" s="144" t="s">
        <v>0</v>
      </c>
      <c r="J286" s="145">
        <v>5677.88</v>
      </c>
    </row>
    <row r="287" spans="1:10" ht="27">
      <c r="A287" s="144">
        <v>82</v>
      </c>
      <c r="B287" s="146" t="s">
        <v>1701</v>
      </c>
      <c r="C287" s="174">
        <v>147</v>
      </c>
      <c r="D287" s="143" t="s">
        <v>421</v>
      </c>
      <c r="E287" s="143" t="s">
        <v>1702</v>
      </c>
      <c r="F287" s="144" t="s">
        <v>1789</v>
      </c>
      <c r="G287" s="143" t="s">
        <v>1790</v>
      </c>
      <c r="H287" s="145">
        <v>40</v>
      </c>
      <c r="I287" s="144" t="s">
        <v>3</v>
      </c>
      <c r="J287" s="145">
        <v>5880</v>
      </c>
    </row>
    <row r="288" spans="1:10" ht="27">
      <c r="A288" s="144">
        <v>83</v>
      </c>
      <c r="B288" s="146" t="s">
        <v>1703</v>
      </c>
      <c r="C288" s="174">
        <v>231.7</v>
      </c>
      <c r="D288" s="143" t="s">
        <v>425</v>
      </c>
      <c r="E288" s="143" t="s">
        <v>1702</v>
      </c>
      <c r="F288" s="144" t="s">
        <v>1789</v>
      </c>
      <c r="G288" s="143" t="s">
        <v>1790</v>
      </c>
      <c r="H288" s="145">
        <v>97.5</v>
      </c>
      <c r="I288" s="144" t="s">
        <v>3</v>
      </c>
      <c r="J288" s="145">
        <v>22590.75</v>
      </c>
    </row>
    <row r="289" spans="1:10" ht="27">
      <c r="A289" s="144">
        <v>84</v>
      </c>
      <c r="B289" s="146" t="s">
        <v>1704</v>
      </c>
      <c r="C289" s="174">
        <v>1110.1999999999998</v>
      </c>
      <c r="D289" s="143" t="s">
        <v>1705</v>
      </c>
      <c r="E289" s="143" t="s">
        <v>1702</v>
      </c>
      <c r="F289" s="144" t="s">
        <v>1789</v>
      </c>
      <c r="G289" s="143" t="s">
        <v>1790</v>
      </c>
      <c r="H289" s="145">
        <v>30</v>
      </c>
      <c r="I289" s="144" t="s">
        <v>3</v>
      </c>
      <c r="J289" s="145">
        <v>33305.999999999993</v>
      </c>
    </row>
    <row r="290" spans="1:10">
      <c r="A290" s="144"/>
      <c r="B290" s="144"/>
      <c r="C290" s="144"/>
      <c r="D290" s="143"/>
      <c r="E290" s="144"/>
      <c r="F290" s="144"/>
      <c r="G290" s="144"/>
      <c r="H290" s="144"/>
      <c r="I290" s="144"/>
      <c r="J290" s="175">
        <v>3325097.5523000001</v>
      </c>
    </row>
    <row r="291" spans="1:10">
      <c r="H291" s="715" t="s">
        <v>1992</v>
      </c>
      <c r="I291" s="716"/>
      <c r="J291" s="139">
        <f>J290+J205</f>
        <v>7563497.3490999993</v>
      </c>
    </row>
  </sheetData>
  <mergeCells count="3">
    <mergeCell ref="B1:J1"/>
    <mergeCell ref="B2:J2"/>
    <mergeCell ref="H291:I291"/>
  </mergeCells>
  <pageMargins left="0.70866141732283472" right="0.70866141732283472" top="0.74803149606299213" bottom="0.74803149606299213" header="0.31496062992125984" footer="0.31496062992125984"/>
  <pageSetup paperSize="5" scale="64" orientation="landscape" verticalDpi="0" r:id="rId1"/>
  <colBreaks count="1" manualBreakCount="1">
    <brk id="11" max="1048575" man="1"/>
  </colBreaks>
</worksheet>
</file>

<file path=xl/worksheets/sheet13.xml><?xml version="1.0" encoding="utf-8"?>
<worksheet xmlns="http://schemas.openxmlformats.org/spreadsheetml/2006/main" xmlns:r="http://schemas.openxmlformats.org/officeDocument/2006/relationships">
  <dimension ref="A1:L356"/>
  <sheetViews>
    <sheetView tabSelected="1" view="pageBreakPreview" topLeftCell="A340" zoomScale="60" workbookViewId="0">
      <selection activeCell="S362" sqref="S362"/>
    </sheetView>
  </sheetViews>
  <sheetFormatPr defaultRowHeight="15.75"/>
  <cols>
    <col min="1" max="1" width="9.140625" style="19"/>
    <col min="2" max="2" width="16.28515625" style="19" customWidth="1"/>
    <col min="3" max="3" width="12.5703125" style="20" bestFit="1" customWidth="1"/>
    <col min="4" max="4" width="46.85546875" style="17" customWidth="1"/>
    <col min="5" max="5" width="15.28515625" style="9" customWidth="1"/>
    <col min="6" max="6" width="16.7109375" style="18" customWidth="1"/>
    <col min="7" max="7" width="23.7109375" style="1" customWidth="1"/>
    <col min="8" max="8" width="16.42578125" style="20" customWidth="1"/>
    <col min="9" max="9" width="18.42578125" style="20" customWidth="1"/>
    <col min="10" max="10" width="21.42578125" style="20" customWidth="1"/>
    <col min="11" max="11" width="9.140625" style="20"/>
    <col min="12" max="12" width="13.42578125" style="20" bestFit="1" customWidth="1"/>
    <col min="13" max="16384" width="9.140625" style="20"/>
  </cols>
  <sheetData>
    <row r="1" spans="1:10" ht="24.75" customHeight="1">
      <c r="A1" s="776" t="s">
        <v>897</v>
      </c>
      <c r="B1" s="776"/>
      <c r="C1" s="776"/>
      <c r="D1" s="776"/>
      <c r="E1" s="776"/>
      <c r="F1" s="776"/>
      <c r="G1" s="776"/>
      <c r="H1" s="776"/>
      <c r="I1" s="776"/>
      <c r="J1" s="776"/>
    </row>
    <row r="2" spans="1:10" s="21" customFormat="1" ht="94.5" customHeight="1">
      <c r="A2" s="777" t="s">
        <v>2184</v>
      </c>
      <c r="B2" s="778"/>
      <c r="C2" s="778"/>
      <c r="D2" s="778"/>
      <c r="E2" s="778"/>
      <c r="F2" s="778"/>
      <c r="G2" s="778"/>
      <c r="H2" s="778"/>
      <c r="I2" s="778"/>
      <c r="J2" s="779"/>
    </row>
    <row r="3" spans="1:10" ht="84" customHeight="1">
      <c r="A3" s="22" t="s">
        <v>427</v>
      </c>
      <c r="B3" s="2" t="s">
        <v>217</v>
      </c>
      <c r="C3" s="23" t="s">
        <v>218</v>
      </c>
      <c r="D3" s="2" t="s">
        <v>219</v>
      </c>
      <c r="E3" s="4" t="s">
        <v>830</v>
      </c>
      <c r="F3" s="24" t="s">
        <v>428</v>
      </c>
      <c r="G3" s="3" t="s">
        <v>221</v>
      </c>
      <c r="H3" s="25" t="s">
        <v>222</v>
      </c>
      <c r="I3" s="26" t="s">
        <v>429</v>
      </c>
      <c r="J3" s="26" t="s">
        <v>223</v>
      </c>
    </row>
    <row r="4" spans="1:10" s="28" customFormat="1" ht="33" customHeight="1">
      <c r="A4" s="5">
        <v>1</v>
      </c>
      <c r="B4" s="6" t="s">
        <v>430</v>
      </c>
      <c r="C4" s="6">
        <v>25</v>
      </c>
      <c r="D4" s="7" t="s">
        <v>431</v>
      </c>
      <c r="E4" s="27" t="s">
        <v>831</v>
      </c>
      <c r="F4" s="13" t="s">
        <v>433</v>
      </c>
      <c r="G4" s="173" t="s">
        <v>225</v>
      </c>
      <c r="H4" s="8">
        <v>1466.25</v>
      </c>
      <c r="I4" s="6" t="s">
        <v>0</v>
      </c>
      <c r="J4" s="8">
        <v>36656.25</v>
      </c>
    </row>
    <row r="5" spans="1:10" s="28" customFormat="1" ht="33" customHeight="1">
      <c r="A5" s="5">
        <v>2</v>
      </c>
      <c r="B5" s="6" t="s">
        <v>183</v>
      </c>
      <c r="C5" s="6">
        <v>30</v>
      </c>
      <c r="D5" s="10" t="s">
        <v>434</v>
      </c>
      <c r="E5" s="27" t="s">
        <v>831</v>
      </c>
      <c r="F5" s="13" t="s">
        <v>435</v>
      </c>
      <c r="G5" s="173" t="s">
        <v>225</v>
      </c>
      <c r="H5" s="6">
        <v>928</v>
      </c>
      <c r="I5" s="6" t="s">
        <v>0</v>
      </c>
      <c r="J5" s="8">
        <v>27840</v>
      </c>
    </row>
    <row r="6" spans="1:10" s="28" customFormat="1" ht="33" customHeight="1">
      <c r="A6" s="5">
        <v>3</v>
      </c>
      <c r="B6" s="6" t="s">
        <v>201</v>
      </c>
      <c r="C6" s="6">
        <v>10</v>
      </c>
      <c r="D6" s="7" t="s">
        <v>436</v>
      </c>
      <c r="E6" s="27" t="s">
        <v>832</v>
      </c>
      <c r="F6" s="13" t="s">
        <v>437</v>
      </c>
      <c r="G6" s="173" t="s">
        <v>225</v>
      </c>
      <c r="H6" s="8">
        <v>2400</v>
      </c>
      <c r="I6" s="6" t="s">
        <v>0</v>
      </c>
      <c r="J6" s="8">
        <v>24000</v>
      </c>
    </row>
    <row r="7" spans="1:10" s="28" customFormat="1" ht="33" customHeight="1">
      <c r="A7" s="5">
        <v>4</v>
      </c>
      <c r="B7" s="6" t="s">
        <v>2</v>
      </c>
      <c r="C7" s="6">
        <v>5.4</v>
      </c>
      <c r="D7" s="10" t="s">
        <v>438</v>
      </c>
      <c r="E7" s="27" t="s">
        <v>831</v>
      </c>
      <c r="F7" s="13" t="s">
        <v>439</v>
      </c>
      <c r="G7" s="173" t="s">
        <v>225</v>
      </c>
      <c r="H7" s="8">
        <v>6579</v>
      </c>
      <c r="I7" s="6" t="s">
        <v>3</v>
      </c>
      <c r="J7" s="8">
        <v>35526.6</v>
      </c>
    </row>
    <row r="8" spans="1:10" s="28" customFormat="1" ht="33" customHeight="1">
      <c r="A8" s="5">
        <v>5</v>
      </c>
      <c r="B8" s="6" t="s">
        <v>19</v>
      </c>
      <c r="C8" s="6">
        <v>45</v>
      </c>
      <c r="D8" s="7" t="s">
        <v>440</v>
      </c>
      <c r="E8" s="27" t="s">
        <v>832</v>
      </c>
      <c r="F8" s="13" t="s">
        <v>441</v>
      </c>
      <c r="G8" s="173" t="s">
        <v>225</v>
      </c>
      <c r="H8" s="8">
        <v>1952.61</v>
      </c>
      <c r="I8" s="6" t="s">
        <v>0</v>
      </c>
      <c r="J8" s="8">
        <v>87867.45</v>
      </c>
    </row>
    <row r="9" spans="1:10" s="28" customFormat="1" ht="33" customHeight="1">
      <c r="A9" s="5">
        <v>6</v>
      </c>
      <c r="B9" s="6" t="s">
        <v>78</v>
      </c>
      <c r="C9" s="6">
        <v>27.9</v>
      </c>
      <c r="D9" s="10" t="s">
        <v>833</v>
      </c>
      <c r="E9" s="27" t="s">
        <v>834</v>
      </c>
      <c r="F9" s="13" t="s">
        <v>442</v>
      </c>
      <c r="G9" s="173" t="s">
        <v>225</v>
      </c>
      <c r="H9" s="8">
        <v>6852</v>
      </c>
      <c r="I9" s="6" t="s">
        <v>4</v>
      </c>
      <c r="J9" s="8">
        <v>191170.8</v>
      </c>
    </row>
    <row r="10" spans="1:10" s="28" customFormat="1" ht="33" customHeight="1">
      <c r="A10" s="5">
        <v>7</v>
      </c>
      <c r="B10" s="6" t="s">
        <v>43</v>
      </c>
      <c r="C10" s="6">
        <v>31</v>
      </c>
      <c r="D10" s="7" t="s">
        <v>835</v>
      </c>
      <c r="E10" s="27" t="s">
        <v>831</v>
      </c>
      <c r="F10" s="13" t="s">
        <v>797</v>
      </c>
      <c r="G10" s="173" t="s">
        <v>225</v>
      </c>
      <c r="H10" s="8">
        <v>2181</v>
      </c>
      <c r="I10" s="6" t="s">
        <v>4</v>
      </c>
      <c r="J10" s="8">
        <v>67611</v>
      </c>
    </row>
    <row r="11" spans="1:10" s="28" customFormat="1" ht="33" customHeight="1">
      <c r="A11" s="5">
        <v>8</v>
      </c>
      <c r="B11" s="6" t="s">
        <v>2</v>
      </c>
      <c r="C11" s="6">
        <v>47.25</v>
      </c>
      <c r="D11" s="7" t="s">
        <v>438</v>
      </c>
      <c r="E11" s="27" t="s">
        <v>831</v>
      </c>
      <c r="F11" s="13" t="s">
        <v>439</v>
      </c>
      <c r="G11" s="173" t="s">
        <v>225</v>
      </c>
      <c r="H11" s="8">
        <v>6579</v>
      </c>
      <c r="I11" s="6" t="s">
        <v>3</v>
      </c>
      <c r="J11" s="8">
        <v>310857.75</v>
      </c>
    </row>
    <row r="12" spans="1:10" s="28" customFormat="1" ht="33" customHeight="1">
      <c r="A12" s="5">
        <v>9</v>
      </c>
      <c r="B12" s="6" t="s">
        <v>698</v>
      </c>
      <c r="C12" s="6">
        <v>1.395</v>
      </c>
      <c r="D12" s="7" t="s">
        <v>836</v>
      </c>
      <c r="E12" s="27" t="s">
        <v>831</v>
      </c>
      <c r="F12" s="13" t="s">
        <v>699</v>
      </c>
      <c r="G12" s="173" t="s">
        <v>225</v>
      </c>
      <c r="H12" s="8">
        <v>3893</v>
      </c>
      <c r="I12" s="6" t="s">
        <v>3</v>
      </c>
      <c r="J12" s="8">
        <v>5430.74</v>
      </c>
    </row>
    <row r="13" spans="1:10" s="28" customFormat="1" ht="33" customHeight="1">
      <c r="A13" s="5">
        <v>10</v>
      </c>
      <c r="B13" s="6" t="s">
        <v>700</v>
      </c>
      <c r="C13" s="6">
        <v>45</v>
      </c>
      <c r="D13" s="7" t="s">
        <v>701</v>
      </c>
      <c r="E13" s="27" t="s">
        <v>831</v>
      </c>
      <c r="F13" s="13" t="s">
        <v>702</v>
      </c>
      <c r="G13" s="173" t="s">
        <v>225</v>
      </c>
      <c r="H13" s="6">
        <v>686</v>
      </c>
      <c r="I13" s="6" t="s">
        <v>0</v>
      </c>
      <c r="J13" s="8">
        <v>30870</v>
      </c>
    </row>
    <row r="14" spans="1:10" s="28" customFormat="1" ht="33" customHeight="1">
      <c r="A14" s="5">
        <v>11</v>
      </c>
      <c r="B14" s="6" t="s">
        <v>45</v>
      </c>
      <c r="C14" s="6">
        <v>31</v>
      </c>
      <c r="D14" s="7" t="s">
        <v>443</v>
      </c>
      <c r="E14" s="27" t="s">
        <v>831</v>
      </c>
      <c r="F14" s="13" t="s">
        <v>444</v>
      </c>
      <c r="G14" s="173" t="s">
        <v>225</v>
      </c>
      <c r="H14" s="8">
        <v>1293</v>
      </c>
      <c r="I14" s="6" t="s">
        <v>4</v>
      </c>
      <c r="J14" s="8">
        <v>40083</v>
      </c>
    </row>
    <row r="15" spans="1:10" s="28" customFormat="1" ht="33" customHeight="1">
      <c r="A15" s="5">
        <v>12</v>
      </c>
      <c r="B15" s="6" t="s">
        <v>46</v>
      </c>
      <c r="C15" s="6">
        <v>31</v>
      </c>
      <c r="D15" s="7" t="s">
        <v>445</v>
      </c>
      <c r="E15" s="27" t="s">
        <v>831</v>
      </c>
      <c r="F15" s="13" t="s">
        <v>446</v>
      </c>
      <c r="G15" s="173" t="s">
        <v>225</v>
      </c>
      <c r="H15" s="6">
        <v>482</v>
      </c>
      <c r="I15" s="6" t="s">
        <v>4</v>
      </c>
      <c r="J15" s="8">
        <v>14942</v>
      </c>
    </row>
    <row r="16" spans="1:10" s="28" customFormat="1" ht="33" customHeight="1">
      <c r="A16" s="5">
        <v>13</v>
      </c>
      <c r="B16" s="6" t="s">
        <v>27</v>
      </c>
      <c r="C16" s="6">
        <v>6</v>
      </c>
      <c r="D16" s="7" t="s">
        <v>837</v>
      </c>
      <c r="E16" s="27" t="s">
        <v>832</v>
      </c>
      <c r="F16" s="13" t="s">
        <v>447</v>
      </c>
      <c r="G16" s="173" t="s">
        <v>225</v>
      </c>
      <c r="H16" s="6">
        <v>781</v>
      </c>
      <c r="I16" s="6" t="s">
        <v>0</v>
      </c>
      <c r="J16" s="8">
        <v>4686</v>
      </c>
    </row>
    <row r="17" spans="1:12" s="28" customFormat="1" ht="33" customHeight="1">
      <c r="A17" s="5">
        <v>14</v>
      </c>
      <c r="B17" s="6" t="s">
        <v>184</v>
      </c>
      <c r="C17" s="6">
        <v>2</v>
      </c>
      <c r="D17" s="10" t="s">
        <v>229</v>
      </c>
      <c r="E17" s="27" t="s">
        <v>832</v>
      </c>
      <c r="F17" s="13" t="s">
        <v>448</v>
      </c>
      <c r="G17" s="173" t="s">
        <v>225</v>
      </c>
      <c r="H17" s="6">
        <v>507</v>
      </c>
      <c r="I17" s="6" t="s">
        <v>0</v>
      </c>
      <c r="J17" s="8">
        <v>1014</v>
      </c>
    </row>
    <row r="18" spans="1:12" s="28" customFormat="1" ht="33" customHeight="1">
      <c r="A18" s="5">
        <v>15</v>
      </c>
      <c r="B18" s="6" t="s">
        <v>47</v>
      </c>
      <c r="C18" s="6">
        <v>65</v>
      </c>
      <c r="D18" s="7" t="s">
        <v>838</v>
      </c>
      <c r="E18" s="27" t="s">
        <v>832</v>
      </c>
      <c r="F18" s="13" t="s">
        <v>449</v>
      </c>
      <c r="G18" s="173" t="s">
        <v>225</v>
      </c>
      <c r="H18" s="6">
        <v>224</v>
      </c>
      <c r="I18" s="6" t="s">
        <v>0</v>
      </c>
      <c r="J18" s="8">
        <v>14560</v>
      </c>
    </row>
    <row r="19" spans="1:12" s="28" customFormat="1" ht="33" customHeight="1">
      <c r="A19" s="5">
        <v>16</v>
      </c>
      <c r="B19" s="6" t="s">
        <v>72</v>
      </c>
      <c r="C19" s="6">
        <v>45</v>
      </c>
      <c r="D19" s="10" t="s">
        <v>839</v>
      </c>
      <c r="E19" s="27" t="s">
        <v>840</v>
      </c>
      <c r="F19" s="13" t="s">
        <v>450</v>
      </c>
      <c r="G19" s="173" t="s">
        <v>225</v>
      </c>
      <c r="H19" s="6">
        <v>299</v>
      </c>
      <c r="I19" s="6" t="s">
        <v>0</v>
      </c>
      <c r="J19" s="8">
        <v>13455</v>
      </c>
    </row>
    <row r="20" spans="1:12" s="28" customFormat="1" ht="33" customHeight="1">
      <c r="A20" s="5">
        <v>17</v>
      </c>
      <c r="B20" s="6" t="s">
        <v>20</v>
      </c>
      <c r="C20" s="6">
        <v>18</v>
      </c>
      <c r="D20" s="7" t="s">
        <v>214</v>
      </c>
      <c r="E20" s="27" t="s">
        <v>840</v>
      </c>
      <c r="F20" s="13" t="s">
        <v>451</v>
      </c>
      <c r="G20" s="173" t="s">
        <v>225</v>
      </c>
      <c r="H20" s="8">
        <v>2055</v>
      </c>
      <c r="I20" s="6" t="s">
        <v>7</v>
      </c>
      <c r="J20" s="8">
        <v>36990</v>
      </c>
    </row>
    <row r="21" spans="1:12" s="28" customFormat="1" ht="33" customHeight="1">
      <c r="A21" s="5">
        <v>18</v>
      </c>
      <c r="B21" s="6" t="s">
        <v>452</v>
      </c>
      <c r="C21" s="6">
        <v>12</v>
      </c>
      <c r="D21" s="7" t="s">
        <v>453</v>
      </c>
      <c r="E21" s="27" t="s">
        <v>840</v>
      </c>
      <c r="F21" s="13" t="s">
        <v>454</v>
      </c>
      <c r="G21" s="173" t="s">
        <v>225</v>
      </c>
      <c r="H21" s="6">
        <v>909</v>
      </c>
      <c r="I21" s="6" t="s">
        <v>0</v>
      </c>
      <c r="J21" s="8">
        <v>10908</v>
      </c>
    </row>
    <row r="22" spans="1:12" s="28" customFormat="1" ht="33" customHeight="1">
      <c r="A22" s="5">
        <v>19</v>
      </c>
      <c r="B22" s="6" t="s">
        <v>455</v>
      </c>
      <c r="C22" s="6">
        <v>6</v>
      </c>
      <c r="D22" s="7" t="s">
        <v>456</v>
      </c>
      <c r="E22" s="27" t="s">
        <v>840</v>
      </c>
      <c r="F22" s="13" t="s">
        <v>457</v>
      </c>
      <c r="G22" s="173" t="s">
        <v>225</v>
      </c>
      <c r="H22" s="6">
        <v>381</v>
      </c>
      <c r="I22" s="6" t="s">
        <v>0</v>
      </c>
      <c r="J22" s="8">
        <v>2286</v>
      </c>
    </row>
    <row r="23" spans="1:12" s="28" customFormat="1" ht="33" customHeight="1">
      <c r="A23" s="5">
        <v>20</v>
      </c>
      <c r="B23" s="6" t="s">
        <v>21</v>
      </c>
      <c r="C23" s="6">
        <v>12</v>
      </c>
      <c r="D23" s="7" t="s">
        <v>458</v>
      </c>
      <c r="E23" s="27" t="s">
        <v>840</v>
      </c>
      <c r="F23" s="13" t="s">
        <v>459</v>
      </c>
      <c r="G23" s="173" t="s">
        <v>225</v>
      </c>
      <c r="H23" s="6">
        <v>294</v>
      </c>
      <c r="I23" s="6" t="s">
        <v>0</v>
      </c>
      <c r="J23" s="8">
        <v>3528</v>
      </c>
    </row>
    <row r="24" spans="1:12" s="28" customFormat="1" ht="33" customHeight="1">
      <c r="A24" s="5">
        <v>21</v>
      </c>
      <c r="B24" s="6" t="s">
        <v>460</v>
      </c>
      <c r="C24" s="6">
        <v>12</v>
      </c>
      <c r="D24" s="10" t="s">
        <v>461</v>
      </c>
      <c r="E24" s="27" t="s">
        <v>832</v>
      </c>
      <c r="F24" s="13" t="s">
        <v>462</v>
      </c>
      <c r="G24" s="173" t="s">
        <v>225</v>
      </c>
      <c r="H24" s="6">
        <v>20</v>
      </c>
      <c r="I24" s="6" t="s">
        <v>0</v>
      </c>
      <c r="J24" s="6">
        <v>240</v>
      </c>
    </row>
    <row r="25" spans="1:12" s="28" customFormat="1" ht="33" customHeight="1">
      <c r="A25" s="5">
        <v>22</v>
      </c>
      <c r="B25" s="6" t="s">
        <v>463</v>
      </c>
      <c r="C25" s="6">
        <v>33</v>
      </c>
      <c r="D25" s="7" t="s">
        <v>464</v>
      </c>
      <c r="E25" s="27" t="s">
        <v>840</v>
      </c>
      <c r="F25" s="13" t="s">
        <v>465</v>
      </c>
      <c r="G25" s="173" t="s">
        <v>225</v>
      </c>
      <c r="H25" s="6">
        <v>399</v>
      </c>
      <c r="I25" s="6" t="s">
        <v>0</v>
      </c>
      <c r="J25" s="8">
        <v>13167</v>
      </c>
      <c r="L25" s="29"/>
    </row>
    <row r="26" spans="1:12" s="28" customFormat="1" ht="33" customHeight="1">
      <c r="A26" s="5">
        <v>23</v>
      </c>
      <c r="B26" s="6" t="s">
        <v>466</v>
      </c>
      <c r="C26" s="6">
        <v>54</v>
      </c>
      <c r="D26" s="7" t="s">
        <v>467</v>
      </c>
      <c r="E26" s="27" t="s">
        <v>840</v>
      </c>
      <c r="F26" s="13" t="s">
        <v>468</v>
      </c>
      <c r="G26" s="173" t="s">
        <v>225</v>
      </c>
      <c r="H26" s="6">
        <v>264</v>
      </c>
      <c r="I26" s="6" t="s">
        <v>0</v>
      </c>
      <c r="J26" s="8">
        <v>14256</v>
      </c>
      <c r="L26" s="29"/>
    </row>
    <row r="27" spans="1:12" s="28" customFormat="1" ht="33" customHeight="1">
      <c r="A27" s="5">
        <v>24</v>
      </c>
      <c r="B27" s="6" t="s">
        <v>469</v>
      </c>
      <c r="C27" s="6">
        <v>33</v>
      </c>
      <c r="D27" s="10" t="s">
        <v>470</v>
      </c>
      <c r="E27" s="27" t="s">
        <v>840</v>
      </c>
      <c r="F27" s="13" t="s">
        <v>471</v>
      </c>
      <c r="G27" s="173" t="s">
        <v>225</v>
      </c>
      <c r="H27" s="6">
        <v>357</v>
      </c>
      <c r="I27" s="6" t="s">
        <v>0</v>
      </c>
      <c r="J27" s="8">
        <v>11781</v>
      </c>
    </row>
    <row r="28" spans="1:12" s="28" customFormat="1" ht="33" customHeight="1">
      <c r="A28" s="5">
        <v>25</v>
      </c>
      <c r="B28" s="6" t="s">
        <v>30</v>
      </c>
      <c r="C28" s="6">
        <v>75</v>
      </c>
      <c r="D28" s="7" t="s">
        <v>31</v>
      </c>
      <c r="E28" s="27" t="s">
        <v>831</v>
      </c>
      <c r="F28" s="13" t="s">
        <v>31</v>
      </c>
      <c r="G28" s="173" t="s">
        <v>225</v>
      </c>
      <c r="H28" s="6">
        <v>65</v>
      </c>
      <c r="I28" s="6" t="s">
        <v>0</v>
      </c>
      <c r="J28" s="8">
        <v>4875</v>
      </c>
    </row>
    <row r="29" spans="1:12" s="28" customFormat="1" ht="33" customHeight="1">
      <c r="A29" s="5">
        <v>26</v>
      </c>
      <c r="B29" s="6" t="s">
        <v>34</v>
      </c>
      <c r="C29" s="6">
        <v>8</v>
      </c>
      <c r="D29" s="7" t="s">
        <v>472</v>
      </c>
      <c r="E29" s="27" t="s">
        <v>832</v>
      </c>
      <c r="F29" s="13" t="s">
        <v>473</v>
      </c>
      <c r="G29" s="173" t="s">
        <v>225</v>
      </c>
      <c r="H29" s="8">
        <v>4500</v>
      </c>
      <c r="I29" s="6" t="s">
        <v>0</v>
      </c>
      <c r="J29" s="8">
        <v>36000</v>
      </c>
    </row>
    <row r="30" spans="1:12" s="28" customFormat="1" ht="33" customHeight="1">
      <c r="A30" s="5">
        <v>27</v>
      </c>
      <c r="B30" s="6" t="s">
        <v>1</v>
      </c>
      <c r="C30" s="6">
        <v>17</v>
      </c>
      <c r="D30" s="10" t="s">
        <v>474</v>
      </c>
      <c r="E30" s="27" t="s">
        <v>832</v>
      </c>
      <c r="F30" s="13" t="s">
        <v>475</v>
      </c>
      <c r="G30" s="173" t="s">
        <v>225</v>
      </c>
      <c r="H30" s="8">
        <v>3200</v>
      </c>
      <c r="I30" s="6" t="s">
        <v>0</v>
      </c>
      <c r="J30" s="8">
        <v>54400</v>
      </c>
    </row>
    <row r="31" spans="1:12" s="28" customFormat="1" ht="33" customHeight="1">
      <c r="A31" s="5">
        <v>28</v>
      </c>
      <c r="B31" s="6" t="s">
        <v>15</v>
      </c>
      <c r="C31" s="6">
        <v>23</v>
      </c>
      <c r="D31" s="10" t="s">
        <v>474</v>
      </c>
      <c r="E31" s="27" t="s">
        <v>232</v>
      </c>
      <c r="F31" s="13" t="s">
        <v>476</v>
      </c>
      <c r="G31" s="173" t="s">
        <v>225</v>
      </c>
      <c r="H31" s="6">
        <v>142</v>
      </c>
      <c r="I31" s="6" t="s">
        <v>0</v>
      </c>
      <c r="J31" s="8">
        <v>3266</v>
      </c>
    </row>
    <row r="32" spans="1:12" s="28" customFormat="1" ht="33" customHeight="1">
      <c r="A32" s="5">
        <v>29</v>
      </c>
      <c r="B32" s="6" t="s">
        <v>42</v>
      </c>
      <c r="C32" s="6">
        <v>63.76</v>
      </c>
      <c r="D32" s="10" t="s">
        <v>88</v>
      </c>
      <c r="E32" s="27" t="s">
        <v>831</v>
      </c>
      <c r="F32" s="13" t="s">
        <v>88</v>
      </c>
      <c r="G32" s="173" t="s">
        <v>225</v>
      </c>
      <c r="H32" s="6">
        <v>331</v>
      </c>
      <c r="I32" s="6" t="s">
        <v>3</v>
      </c>
      <c r="J32" s="8">
        <v>21104.560000000001</v>
      </c>
    </row>
    <row r="33" spans="1:10" s="28" customFormat="1" ht="33" customHeight="1">
      <c r="A33" s="5">
        <v>30</v>
      </c>
      <c r="B33" s="6" t="s">
        <v>48</v>
      </c>
      <c r="C33" s="6">
        <v>67</v>
      </c>
      <c r="D33" s="7" t="s">
        <v>477</v>
      </c>
      <c r="E33" s="27" t="s">
        <v>831</v>
      </c>
      <c r="F33" s="13" t="s">
        <v>89</v>
      </c>
      <c r="G33" s="173"/>
      <c r="H33" s="8">
        <v>5160</v>
      </c>
      <c r="I33" s="6" t="s">
        <v>3</v>
      </c>
      <c r="J33" s="8">
        <v>345720</v>
      </c>
    </row>
    <row r="34" spans="1:10" s="28" customFormat="1" ht="33" customHeight="1">
      <c r="A34" s="5">
        <v>31</v>
      </c>
      <c r="B34" s="6" t="s">
        <v>9</v>
      </c>
      <c r="C34" s="6">
        <v>7</v>
      </c>
      <c r="D34" s="7" t="s">
        <v>478</v>
      </c>
      <c r="E34" s="30" t="s">
        <v>832</v>
      </c>
      <c r="F34" s="13" t="s">
        <v>479</v>
      </c>
      <c r="G34" s="173" t="s">
        <v>225</v>
      </c>
      <c r="H34" s="8">
        <v>12000</v>
      </c>
      <c r="I34" s="6" t="s">
        <v>0</v>
      </c>
      <c r="J34" s="8">
        <v>84000</v>
      </c>
    </row>
    <row r="35" spans="1:10" s="28" customFormat="1" ht="33" customHeight="1">
      <c r="A35" s="5">
        <v>32</v>
      </c>
      <c r="B35" s="6" t="s">
        <v>39</v>
      </c>
      <c r="C35" s="6">
        <v>3</v>
      </c>
      <c r="D35" s="7" t="s">
        <v>480</v>
      </c>
      <c r="E35" s="30" t="s">
        <v>832</v>
      </c>
      <c r="F35" s="13" t="s">
        <v>481</v>
      </c>
      <c r="G35" s="173" t="s">
        <v>225</v>
      </c>
      <c r="H35" s="8">
        <v>12500</v>
      </c>
      <c r="I35" s="6" t="s">
        <v>0</v>
      </c>
      <c r="J35" s="8">
        <v>37500</v>
      </c>
    </row>
    <row r="36" spans="1:10" s="28" customFormat="1" ht="33" customHeight="1">
      <c r="A36" s="5">
        <v>33</v>
      </c>
      <c r="B36" s="6" t="s">
        <v>114</v>
      </c>
      <c r="C36" s="6">
        <v>1</v>
      </c>
      <c r="D36" s="10" t="s">
        <v>482</v>
      </c>
      <c r="E36" s="30" t="s">
        <v>840</v>
      </c>
      <c r="F36" s="13" t="s">
        <v>483</v>
      </c>
      <c r="G36" s="173" t="s">
        <v>225</v>
      </c>
      <c r="H36" s="8">
        <v>42000</v>
      </c>
      <c r="I36" s="6" t="s">
        <v>0</v>
      </c>
      <c r="J36" s="8">
        <v>42000</v>
      </c>
    </row>
    <row r="37" spans="1:10" s="28" customFormat="1" ht="33" customHeight="1">
      <c r="A37" s="5">
        <v>34</v>
      </c>
      <c r="B37" s="6" t="s">
        <v>115</v>
      </c>
      <c r="C37" s="6">
        <v>1</v>
      </c>
      <c r="D37" s="10" t="s">
        <v>227</v>
      </c>
      <c r="E37" s="30" t="s">
        <v>832</v>
      </c>
      <c r="F37" s="13" t="s">
        <v>484</v>
      </c>
      <c r="G37" s="173" t="s">
        <v>225</v>
      </c>
      <c r="H37" s="8">
        <v>7871.85</v>
      </c>
      <c r="I37" s="6" t="s">
        <v>7</v>
      </c>
      <c r="J37" s="8">
        <v>7871.85</v>
      </c>
    </row>
    <row r="38" spans="1:10" s="28" customFormat="1" ht="33" customHeight="1">
      <c r="A38" s="5">
        <v>35</v>
      </c>
      <c r="B38" s="6" t="s">
        <v>110</v>
      </c>
      <c r="C38" s="6">
        <v>1</v>
      </c>
      <c r="D38" s="10" t="s">
        <v>485</v>
      </c>
      <c r="E38" s="30" t="s">
        <v>831</v>
      </c>
      <c r="F38" s="13" t="s">
        <v>841</v>
      </c>
      <c r="G38" s="173" t="s">
        <v>225</v>
      </c>
      <c r="H38" s="8">
        <v>1612</v>
      </c>
      <c r="I38" s="6" t="s">
        <v>7</v>
      </c>
      <c r="J38" s="8">
        <v>1612</v>
      </c>
    </row>
    <row r="39" spans="1:10" s="28" customFormat="1" ht="33" customHeight="1">
      <c r="A39" s="5">
        <v>36</v>
      </c>
      <c r="B39" s="6" t="s">
        <v>111</v>
      </c>
      <c r="C39" s="6">
        <v>1</v>
      </c>
      <c r="D39" s="10" t="s">
        <v>486</v>
      </c>
      <c r="E39" s="30" t="s">
        <v>831</v>
      </c>
      <c r="F39" s="13" t="s">
        <v>842</v>
      </c>
      <c r="G39" s="173" t="s">
        <v>225</v>
      </c>
      <c r="H39" s="8">
        <v>1024</v>
      </c>
      <c r="I39" s="6" t="s">
        <v>7</v>
      </c>
      <c r="J39" s="8">
        <v>1024</v>
      </c>
    </row>
    <row r="40" spans="1:10" s="28" customFormat="1" ht="33" customHeight="1">
      <c r="A40" s="5">
        <v>37</v>
      </c>
      <c r="B40" s="6" t="s">
        <v>487</v>
      </c>
      <c r="C40" s="6">
        <v>1</v>
      </c>
      <c r="D40" s="10" t="s">
        <v>488</v>
      </c>
      <c r="E40" s="30" t="s">
        <v>832</v>
      </c>
      <c r="F40" s="13" t="s">
        <v>489</v>
      </c>
      <c r="G40" s="173" t="s">
        <v>225</v>
      </c>
      <c r="H40" s="8">
        <v>6442.58</v>
      </c>
      <c r="I40" s="6" t="s">
        <v>0</v>
      </c>
      <c r="J40" s="8">
        <v>6442.58</v>
      </c>
    </row>
    <row r="41" spans="1:10" s="28" customFormat="1" ht="33" customHeight="1">
      <c r="A41" s="5">
        <v>38</v>
      </c>
      <c r="B41" s="6" t="s">
        <v>54</v>
      </c>
      <c r="C41" s="6">
        <v>2</v>
      </c>
      <c r="D41" s="10" t="s">
        <v>490</v>
      </c>
      <c r="E41" s="30" t="s">
        <v>832</v>
      </c>
      <c r="F41" s="13" t="s">
        <v>491</v>
      </c>
      <c r="G41" s="173" t="s">
        <v>225</v>
      </c>
      <c r="H41" s="6">
        <v>800</v>
      </c>
      <c r="I41" s="6" t="s">
        <v>7</v>
      </c>
      <c r="J41" s="8">
        <v>1600</v>
      </c>
    </row>
    <row r="42" spans="1:10" s="28" customFormat="1" ht="33" customHeight="1">
      <c r="A42" s="5">
        <v>39</v>
      </c>
      <c r="B42" s="6" t="s">
        <v>28</v>
      </c>
      <c r="C42" s="6">
        <v>2</v>
      </c>
      <c r="D42" s="10" t="s">
        <v>492</v>
      </c>
      <c r="E42" s="30" t="s">
        <v>832</v>
      </c>
      <c r="F42" s="13" t="s">
        <v>843</v>
      </c>
      <c r="G42" s="173" t="s">
        <v>225</v>
      </c>
      <c r="H42" s="6">
        <v>880</v>
      </c>
      <c r="I42" s="6" t="s">
        <v>7</v>
      </c>
      <c r="J42" s="8">
        <v>1760</v>
      </c>
    </row>
    <row r="43" spans="1:10" s="28" customFormat="1" ht="33" customHeight="1">
      <c r="A43" s="5">
        <v>40</v>
      </c>
      <c r="B43" s="6" t="s">
        <v>494</v>
      </c>
      <c r="C43" s="6">
        <v>2</v>
      </c>
      <c r="D43" s="10" t="s">
        <v>495</v>
      </c>
      <c r="E43" s="30" t="s">
        <v>832</v>
      </c>
      <c r="F43" s="13" t="s">
        <v>495</v>
      </c>
      <c r="G43" s="173" t="s">
        <v>225</v>
      </c>
      <c r="H43" s="6">
        <v>880</v>
      </c>
      <c r="I43" s="6" t="s">
        <v>7</v>
      </c>
      <c r="J43" s="8">
        <v>1760</v>
      </c>
    </row>
    <row r="44" spans="1:10" s="28" customFormat="1" ht="33" customHeight="1">
      <c r="A44" s="5">
        <v>41</v>
      </c>
      <c r="B44" s="6" t="s">
        <v>55</v>
      </c>
      <c r="C44" s="6">
        <v>2</v>
      </c>
      <c r="D44" s="10" t="s">
        <v>496</v>
      </c>
      <c r="E44" s="30" t="s">
        <v>832</v>
      </c>
      <c r="F44" s="13" t="s">
        <v>497</v>
      </c>
      <c r="G44" s="173" t="s">
        <v>225</v>
      </c>
      <c r="H44" s="6">
        <v>559</v>
      </c>
      <c r="I44" s="6" t="s">
        <v>7</v>
      </c>
      <c r="J44" s="8">
        <v>1118</v>
      </c>
    </row>
    <row r="45" spans="1:10" s="28" customFormat="1" ht="33" customHeight="1">
      <c r="A45" s="5">
        <v>42</v>
      </c>
      <c r="B45" s="6" t="s">
        <v>8</v>
      </c>
      <c r="C45" s="12">
        <v>32</v>
      </c>
      <c r="D45" s="7" t="s">
        <v>844</v>
      </c>
      <c r="E45" s="30" t="s">
        <v>831</v>
      </c>
      <c r="F45" s="13" t="s">
        <v>498</v>
      </c>
      <c r="G45" s="173" t="s">
        <v>225</v>
      </c>
      <c r="H45" s="12">
        <v>1234.2</v>
      </c>
      <c r="I45" s="12" t="s">
        <v>0</v>
      </c>
      <c r="J45" s="12">
        <v>39494.400000000001</v>
      </c>
    </row>
    <row r="46" spans="1:10" s="28" customFormat="1" ht="33" customHeight="1">
      <c r="A46" s="5">
        <v>43</v>
      </c>
      <c r="B46" s="6" t="s">
        <v>14</v>
      </c>
      <c r="C46" s="6">
        <v>32</v>
      </c>
      <c r="D46" s="11" t="s">
        <v>499</v>
      </c>
      <c r="E46" s="30" t="s">
        <v>831</v>
      </c>
      <c r="F46" s="13" t="s">
        <v>500</v>
      </c>
      <c r="G46" s="173" t="s">
        <v>225</v>
      </c>
      <c r="H46" s="6">
        <v>386</v>
      </c>
      <c r="I46" s="6" t="s">
        <v>0</v>
      </c>
      <c r="J46" s="8">
        <v>12352</v>
      </c>
    </row>
    <row r="47" spans="1:10" s="28" customFormat="1" ht="33" customHeight="1">
      <c r="A47" s="5">
        <v>44</v>
      </c>
      <c r="B47" s="6" t="s">
        <v>13</v>
      </c>
      <c r="C47" s="6">
        <v>800</v>
      </c>
      <c r="D47" s="7" t="s">
        <v>501</v>
      </c>
      <c r="E47" s="30" t="s">
        <v>831</v>
      </c>
      <c r="F47" s="13" t="s">
        <v>502</v>
      </c>
      <c r="G47" s="173" t="s">
        <v>225</v>
      </c>
      <c r="H47" s="6">
        <v>65</v>
      </c>
      <c r="I47" s="6" t="s">
        <v>12</v>
      </c>
      <c r="J47" s="8">
        <v>52000</v>
      </c>
    </row>
    <row r="48" spans="1:10" s="28" customFormat="1" ht="33" customHeight="1">
      <c r="A48" s="5">
        <v>45</v>
      </c>
      <c r="B48" s="6" t="s">
        <v>11</v>
      </c>
      <c r="C48" s="12">
        <v>1200</v>
      </c>
      <c r="D48" s="7" t="s">
        <v>503</v>
      </c>
      <c r="E48" s="30" t="s">
        <v>834</v>
      </c>
      <c r="F48" s="13" t="s">
        <v>504</v>
      </c>
      <c r="G48" s="173" t="s">
        <v>225</v>
      </c>
      <c r="H48" s="12">
        <v>41</v>
      </c>
      <c r="I48" s="12" t="s">
        <v>12</v>
      </c>
      <c r="J48" s="12">
        <v>49200</v>
      </c>
    </row>
    <row r="49" spans="1:10" s="28" customFormat="1" ht="33" customHeight="1">
      <c r="A49" s="5">
        <v>46</v>
      </c>
      <c r="B49" s="6" t="s">
        <v>505</v>
      </c>
      <c r="C49" s="8">
        <v>440</v>
      </c>
      <c r="D49" s="7" t="s">
        <v>506</v>
      </c>
      <c r="E49" s="30" t="s">
        <v>832</v>
      </c>
      <c r="F49" s="13" t="s">
        <v>507</v>
      </c>
      <c r="G49" s="173" t="s">
        <v>225</v>
      </c>
      <c r="H49" s="8">
        <v>34.43</v>
      </c>
      <c r="I49" s="8" t="s">
        <v>0</v>
      </c>
      <c r="J49" s="8">
        <v>15149.2</v>
      </c>
    </row>
    <row r="50" spans="1:10" s="28" customFormat="1" ht="33" customHeight="1">
      <c r="A50" s="5">
        <v>47</v>
      </c>
      <c r="B50" s="6" t="s">
        <v>117</v>
      </c>
      <c r="C50" s="6">
        <v>14</v>
      </c>
      <c r="D50" s="7" t="s">
        <v>845</v>
      </c>
      <c r="E50" s="30" t="s">
        <v>840</v>
      </c>
      <c r="F50" s="13" t="s">
        <v>508</v>
      </c>
      <c r="G50" s="173" t="s">
        <v>225</v>
      </c>
      <c r="H50" s="8">
        <v>8200</v>
      </c>
      <c r="I50" s="6" t="s">
        <v>0</v>
      </c>
      <c r="J50" s="8">
        <v>114800</v>
      </c>
    </row>
    <row r="51" spans="1:10" s="28" customFormat="1" ht="33" customHeight="1">
      <c r="A51" s="5">
        <v>48</v>
      </c>
      <c r="B51" s="6" t="s">
        <v>509</v>
      </c>
      <c r="C51" s="6">
        <v>14</v>
      </c>
      <c r="D51" s="10" t="s">
        <v>510</v>
      </c>
      <c r="E51" s="30" t="s">
        <v>840</v>
      </c>
      <c r="F51" s="13" t="s">
        <v>511</v>
      </c>
      <c r="G51" s="173" t="s">
        <v>225</v>
      </c>
      <c r="H51" s="31">
        <v>351.9</v>
      </c>
      <c r="I51" s="6" t="s">
        <v>0</v>
      </c>
      <c r="J51" s="8">
        <v>4926.6000000000004</v>
      </c>
    </row>
    <row r="52" spans="1:10" s="28" customFormat="1" ht="33" customHeight="1">
      <c r="A52" s="5">
        <v>49</v>
      </c>
      <c r="B52" s="6" t="s">
        <v>18</v>
      </c>
      <c r="C52" s="8">
        <v>3000</v>
      </c>
      <c r="D52" s="11" t="s">
        <v>231</v>
      </c>
      <c r="E52" s="30" t="s">
        <v>831</v>
      </c>
      <c r="F52" s="13" t="s">
        <v>512</v>
      </c>
      <c r="G52" s="173" t="s">
        <v>225</v>
      </c>
      <c r="H52" s="6">
        <v>27</v>
      </c>
      <c r="I52" s="6" t="s">
        <v>6</v>
      </c>
      <c r="J52" s="8">
        <v>81000</v>
      </c>
    </row>
    <row r="53" spans="1:10" s="28" customFormat="1" ht="33" customHeight="1">
      <c r="A53" s="5">
        <v>50</v>
      </c>
      <c r="B53" s="6" t="s">
        <v>513</v>
      </c>
      <c r="C53" s="6">
        <v>3</v>
      </c>
      <c r="D53" s="10" t="s">
        <v>514</v>
      </c>
      <c r="E53" s="30" t="s">
        <v>840</v>
      </c>
      <c r="F53" s="13" t="s">
        <v>515</v>
      </c>
      <c r="G53" s="173" t="s">
        <v>225</v>
      </c>
      <c r="H53" s="8">
        <v>4095</v>
      </c>
      <c r="I53" s="6" t="s">
        <v>0</v>
      </c>
      <c r="J53" s="8">
        <v>12285</v>
      </c>
    </row>
    <row r="54" spans="1:10" s="28" customFormat="1" ht="33" customHeight="1">
      <c r="A54" s="5">
        <v>51</v>
      </c>
      <c r="B54" s="6" t="s">
        <v>169</v>
      </c>
      <c r="C54" s="6">
        <v>12</v>
      </c>
      <c r="D54" s="10" t="s">
        <v>170</v>
      </c>
      <c r="E54" s="30" t="s">
        <v>840</v>
      </c>
      <c r="F54" s="13" t="s">
        <v>170</v>
      </c>
      <c r="G54" s="173" t="s">
        <v>225</v>
      </c>
      <c r="H54" s="6">
        <v>116</v>
      </c>
      <c r="I54" s="6" t="s">
        <v>0</v>
      </c>
      <c r="J54" s="8">
        <v>1392</v>
      </c>
    </row>
    <row r="55" spans="1:10" s="28" customFormat="1" ht="33" customHeight="1">
      <c r="A55" s="5">
        <v>52</v>
      </c>
      <c r="B55" s="6" t="s">
        <v>159</v>
      </c>
      <c r="C55" s="6">
        <v>24</v>
      </c>
      <c r="D55" s="11" t="s">
        <v>160</v>
      </c>
      <c r="E55" s="30" t="s">
        <v>840</v>
      </c>
      <c r="F55" s="13" t="s">
        <v>160</v>
      </c>
      <c r="G55" s="173" t="s">
        <v>225</v>
      </c>
      <c r="H55" s="6">
        <v>116</v>
      </c>
      <c r="I55" s="6" t="s">
        <v>0</v>
      </c>
      <c r="J55" s="8">
        <v>2784</v>
      </c>
    </row>
    <row r="56" spans="1:10" s="28" customFormat="1" ht="33" customHeight="1">
      <c r="A56" s="5">
        <v>53</v>
      </c>
      <c r="B56" s="6" t="s">
        <v>40</v>
      </c>
      <c r="C56" s="6">
        <v>12</v>
      </c>
      <c r="D56" s="10" t="s">
        <v>516</v>
      </c>
      <c r="E56" s="30" t="s">
        <v>831</v>
      </c>
      <c r="F56" s="13" t="s">
        <v>517</v>
      </c>
      <c r="G56" s="173" t="s">
        <v>225</v>
      </c>
      <c r="H56" s="6">
        <v>122</v>
      </c>
      <c r="I56" s="6" t="s">
        <v>0</v>
      </c>
      <c r="J56" s="8">
        <v>1464</v>
      </c>
    </row>
    <row r="57" spans="1:10" s="28" customFormat="1" ht="33" customHeight="1">
      <c r="A57" s="5">
        <v>54</v>
      </c>
      <c r="B57" s="6" t="s">
        <v>181</v>
      </c>
      <c r="C57" s="6">
        <v>500</v>
      </c>
      <c r="D57" s="7" t="s">
        <v>518</v>
      </c>
      <c r="E57" s="30" t="s">
        <v>840</v>
      </c>
      <c r="F57" s="13" t="s">
        <v>182</v>
      </c>
      <c r="G57" s="173" t="s">
        <v>225</v>
      </c>
      <c r="H57" s="6">
        <v>90</v>
      </c>
      <c r="I57" s="6" t="s">
        <v>5</v>
      </c>
      <c r="J57" s="8">
        <v>45000</v>
      </c>
    </row>
    <row r="58" spans="1:10" s="28" customFormat="1" ht="33" customHeight="1">
      <c r="A58" s="5">
        <v>55</v>
      </c>
      <c r="B58" s="6" t="s">
        <v>16</v>
      </c>
      <c r="C58" s="6">
        <v>7</v>
      </c>
      <c r="D58" s="10" t="s">
        <v>519</v>
      </c>
      <c r="E58" s="30" t="s">
        <v>831</v>
      </c>
      <c r="F58" s="13" t="s">
        <v>520</v>
      </c>
      <c r="G58" s="173" t="s">
        <v>225</v>
      </c>
      <c r="H58" s="8">
        <v>1024</v>
      </c>
      <c r="I58" s="6" t="s">
        <v>0</v>
      </c>
      <c r="J58" s="8">
        <v>7168</v>
      </c>
    </row>
    <row r="59" spans="1:10" s="28" customFormat="1" ht="33" customHeight="1">
      <c r="A59" s="5">
        <v>56</v>
      </c>
      <c r="B59" s="6" t="s">
        <v>37</v>
      </c>
      <c r="C59" s="6">
        <v>3</v>
      </c>
      <c r="D59" s="10" t="s">
        <v>521</v>
      </c>
      <c r="E59" s="30" t="s">
        <v>831</v>
      </c>
      <c r="F59" s="13" t="s">
        <v>522</v>
      </c>
      <c r="G59" s="173" t="s">
        <v>225</v>
      </c>
      <c r="H59" s="8">
        <v>1024</v>
      </c>
      <c r="I59" s="6" t="s">
        <v>0</v>
      </c>
      <c r="J59" s="8">
        <v>3072</v>
      </c>
    </row>
    <row r="60" spans="1:10" s="28" customFormat="1" ht="33" customHeight="1">
      <c r="A60" s="5">
        <v>57</v>
      </c>
      <c r="B60" s="6" t="s">
        <v>38</v>
      </c>
      <c r="C60" s="6">
        <v>3</v>
      </c>
      <c r="D60" s="11" t="s">
        <v>523</v>
      </c>
      <c r="E60" s="30" t="s">
        <v>831</v>
      </c>
      <c r="F60" s="32" t="s">
        <v>800</v>
      </c>
      <c r="G60" s="173" t="s">
        <v>225</v>
      </c>
      <c r="H60" s="8">
        <v>1044.48</v>
      </c>
      <c r="I60" s="6" t="s">
        <v>0</v>
      </c>
      <c r="J60" s="8">
        <v>3133.44</v>
      </c>
    </row>
    <row r="61" spans="1:10" s="28" customFormat="1" ht="33" customHeight="1">
      <c r="A61" s="5">
        <v>58</v>
      </c>
      <c r="B61" s="6" t="s">
        <v>17</v>
      </c>
      <c r="C61" s="6">
        <v>7</v>
      </c>
      <c r="D61" s="10" t="s">
        <v>524</v>
      </c>
      <c r="E61" s="30" t="s">
        <v>831</v>
      </c>
      <c r="F61" s="13" t="s">
        <v>846</v>
      </c>
      <c r="G61" s="173" t="s">
        <v>225</v>
      </c>
      <c r="H61" s="8">
        <v>1044.48</v>
      </c>
      <c r="I61" s="6" t="s">
        <v>0</v>
      </c>
      <c r="J61" s="8">
        <v>7311.36</v>
      </c>
    </row>
    <row r="62" spans="1:10" s="28" customFormat="1" ht="33" customHeight="1">
      <c r="A62" s="5">
        <v>59</v>
      </c>
      <c r="B62" s="6" t="s">
        <v>108</v>
      </c>
      <c r="C62" s="6">
        <v>3</v>
      </c>
      <c r="D62" s="10" t="s">
        <v>109</v>
      </c>
      <c r="E62" s="27" t="s">
        <v>831</v>
      </c>
      <c r="F62" s="13" t="s">
        <v>109</v>
      </c>
      <c r="G62" s="173" t="s">
        <v>225</v>
      </c>
      <c r="H62" s="6">
        <v>374.85</v>
      </c>
      <c r="I62" s="6" t="s">
        <v>0</v>
      </c>
      <c r="J62" s="8">
        <v>1124.55</v>
      </c>
    </row>
    <row r="63" spans="1:10" s="28" customFormat="1" ht="33" customHeight="1">
      <c r="A63" s="5">
        <v>60</v>
      </c>
      <c r="B63" s="6" t="s">
        <v>85</v>
      </c>
      <c r="C63" s="6">
        <v>1</v>
      </c>
      <c r="D63" s="10" t="s">
        <v>525</v>
      </c>
      <c r="E63" s="27" t="s">
        <v>832</v>
      </c>
      <c r="F63" s="13" t="s">
        <v>526</v>
      </c>
      <c r="G63" s="173" t="s">
        <v>225</v>
      </c>
      <c r="H63" s="8">
        <v>1079</v>
      </c>
      <c r="I63" s="6" t="s">
        <v>7</v>
      </c>
      <c r="J63" s="8">
        <v>1079</v>
      </c>
    </row>
    <row r="64" spans="1:10" s="28" customFormat="1" ht="33" customHeight="1">
      <c r="A64" s="5">
        <v>61</v>
      </c>
      <c r="B64" s="6" t="s">
        <v>54</v>
      </c>
      <c r="C64" s="6">
        <v>2</v>
      </c>
      <c r="D64" s="10" t="s">
        <v>527</v>
      </c>
      <c r="E64" s="27" t="s">
        <v>832</v>
      </c>
      <c r="F64" s="13" t="s">
        <v>491</v>
      </c>
      <c r="G64" s="173" t="s">
        <v>225</v>
      </c>
      <c r="H64" s="6">
        <v>800</v>
      </c>
      <c r="I64" s="6" t="s">
        <v>7</v>
      </c>
      <c r="J64" s="8">
        <v>1600</v>
      </c>
    </row>
    <row r="65" spans="1:10" s="28" customFormat="1" ht="33" customHeight="1">
      <c r="A65" s="5">
        <v>62</v>
      </c>
      <c r="B65" s="6" t="s">
        <v>32</v>
      </c>
      <c r="C65" s="6">
        <v>34.700000000000003</v>
      </c>
      <c r="D65" s="7" t="s">
        <v>528</v>
      </c>
      <c r="E65" s="27" t="s">
        <v>831</v>
      </c>
      <c r="F65" s="13" t="s">
        <v>76</v>
      </c>
      <c r="G65" s="173" t="s">
        <v>225</v>
      </c>
      <c r="H65" s="6">
        <v>412.08</v>
      </c>
      <c r="I65" s="6" t="s">
        <v>4</v>
      </c>
      <c r="J65" s="8">
        <v>14299.18</v>
      </c>
    </row>
    <row r="66" spans="1:10" s="28" customFormat="1" ht="33" customHeight="1">
      <c r="A66" s="5">
        <v>63</v>
      </c>
      <c r="B66" s="6" t="s">
        <v>51</v>
      </c>
      <c r="C66" s="6">
        <v>34.700000000000003</v>
      </c>
      <c r="D66" s="10" t="s">
        <v>529</v>
      </c>
      <c r="E66" s="27" t="s">
        <v>831</v>
      </c>
      <c r="F66" s="13" t="s">
        <v>530</v>
      </c>
      <c r="G66" s="173" t="s">
        <v>225</v>
      </c>
      <c r="H66" s="6">
        <v>221</v>
      </c>
      <c r="I66" s="6" t="s">
        <v>4</v>
      </c>
      <c r="J66" s="8">
        <v>7668.7</v>
      </c>
    </row>
    <row r="67" spans="1:10" s="28" customFormat="1" ht="33" customHeight="1">
      <c r="A67" s="5">
        <v>64</v>
      </c>
      <c r="B67" s="6" t="s">
        <v>50</v>
      </c>
      <c r="C67" s="6">
        <v>34.700000000000003</v>
      </c>
      <c r="D67" s="10" t="s">
        <v>531</v>
      </c>
      <c r="E67" s="27" t="s">
        <v>831</v>
      </c>
      <c r="F67" s="13" t="s">
        <v>759</v>
      </c>
      <c r="G67" s="173" t="s">
        <v>225</v>
      </c>
      <c r="H67" s="6">
        <v>185</v>
      </c>
      <c r="I67" s="6" t="s">
        <v>4</v>
      </c>
      <c r="J67" s="8">
        <v>6419.5</v>
      </c>
    </row>
    <row r="68" spans="1:10" s="28" customFormat="1" ht="33" customHeight="1">
      <c r="A68" s="5">
        <v>65</v>
      </c>
      <c r="B68" s="6" t="s">
        <v>24</v>
      </c>
      <c r="C68" s="6">
        <v>15</v>
      </c>
      <c r="D68" s="10" t="s">
        <v>532</v>
      </c>
      <c r="E68" s="27" t="s">
        <v>831</v>
      </c>
      <c r="F68" s="13" t="s">
        <v>533</v>
      </c>
      <c r="G68" s="173" t="s">
        <v>225</v>
      </c>
      <c r="H68" s="6">
        <v>80</v>
      </c>
      <c r="I68" s="6" t="s">
        <v>0</v>
      </c>
      <c r="J68" s="8">
        <v>1200</v>
      </c>
    </row>
    <row r="69" spans="1:10" s="28" customFormat="1" ht="33" customHeight="1">
      <c r="A69" s="5">
        <v>66</v>
      </c>
      <c r="B69" s="6" t="s">
        <v>35</v>
      </c>
      <c r="C69" s="6">
        <v>8</v>
      </c>
      <c r="D69" s="10" t="s">
        <v>534</v>
      </c>
      <c r="E69" s="27" t="s">
        <v>831</v>
      </c>
      <c r="F69" s="13" t="s">
        <v>535</v>
      </c>
      <c r="G69" s="173" t="s">
        <v>225</v>
      </c>
      <c r="H69" s="6">
        <v>126</v>
      </c>
      <c r="I69" s="6" t="s">
        <v>0</v>
      </c>
      <c r="J69" s="8">
        <v>1008</v>
      </c>
    </row>
    <row r="70" spans="1:10" s="28" customFormat="1" ht="33" customHeight="1">
      <c r="A70" s="5">
        <v>67</v>
      </c>
      <c r="B70" s="6" t="s">
        <v>101</v>
      </c>
      <c r="C70" s="6">
        <v>6</v>
      </c>
      <c r="D70" s="10" t="s">
        <v>536</v>
      </c>
      <c r="E70" s="27" t="s">
        <v>831</v>
      </c>
      <c r="F70" s="13" t="s">
        <v>537</v>
      </c>
      <c r="G70" s="173" t="s">
        <v>225</v>
      </c>
      <c r="H70" s="6">
        <v>32</v>
      </c>
      <c r="I70" s="6" t="s">
        <v>0</v>
      </c>
      <c r="J70" s="6">
        <v>192</v>
      </c>
    </row>
    <row r="71" spans="1:10" s="28" customFormat="1" ht="33" customHeight="1">
      <c r="A71" s="5">
        <v>68</v>
      </c>
      <c r="B71" s="6" t="s">
        <v>86</v>
      </c>
      <c r="C71" s="6">
        <v>9</v>
      </c>
      <c r="D71" s="11" t="s">
        <v>538</v>
      </c>
      <c r="E71" s="27" t="s">
        <v>831</v>
      </c>
      <c r="F71" s="13" t="s">
        <v>539</v>
      </c>
      <c r="G71" s="173" t="s">
        <v>225</v>
      </c>
      <c r="H71" s="6">
        <v>41</v>
      </c>
      <c r="I71" s="6" t="s">
        <v>0</v>
      </c>
      <c r="J71" s="6">
        <v>369</v>
      </c>
    </row>
    <row r="72" spans="1:10" s="28" customFormat="1" ht="33" customHeight="1">
      <c r="A72" s="5">
        <v>69</v>
      </c>
      <c r="B72" s="6" t="s">
        <v>102</v>
      </c>
      <c r="C72" s="6">
        <v>6</v>
      </c>
      <c r="D72" s="10" t="s">
        <v>540</v>
      </c>
      <c r="E72" s="33" t="s">
        <v>831</v>
      </c>
      <c r="F72" s="13" t="s">
        <v>541</v>
      </c>
      <c r="G72" s="173" t="s">
        <v>225</v>
      </c>
      <c r="H72" s="6">
        <v>32</v>
      </c>
      <c r="I72" s="6" t="s">
        <v>0</v>
      </c>
      <c r="J72" s="6">
        <v>192</v>
      </c>
    </row>
    <row r="73" spans="1:10" s="28" customFormat="1" ht="33" customHeight="1">
      <c r="A73" s="16">
        <v>70</v>
      </c>
      <c r="B73" s="6" t="s">
        <v>87</v>
      </c>
      <c r="C73" s="6">
        <v>9</v>
      </c>
      <c r="D73" s="10" t="s">
        <v>542</v>
      </c>
      <c r="E73" s="27" t="s">
        <v>831</v>
      </c>
      <c r="F73" s="13" t="s">
        <v>543</v>
      </c>
      <c r="G73" s="173" t="s">
        <v>225</v>
      </c>
      <c r="H73" s="6">
        <v>35</v>
      </c>
      <c r="I73" s="6" t="s">
        <v>0</v>
      </c>
      <c r="J73" s="6">
        <v>315</v>
      </c>
    </row>
    <row r="74" spans="1:10" s="28" customFormat="1" ht="33" customHeight="1">
      <c r="A74" s="16">
        <v>71</v>
      </c>
      <c r="B74" s="6" t="s">
        <v>544</v>
      </c>
      <c r="C74" s="12">
        <v>3000</v>
      </c>
      <c r="D74" s="10" t="s">
        <v>545</v>
      </c>
      <c r="E74" s="27" t="s">
        <v>831</v>
      </c>
      <c r="F74" s="13" t="s">
        <v>546</v>
      </c>
      <c r="G74" s="173" t="s">
        <v>225</v>
      </c>
      <c r="H74" s="6">
        <v>1</v>
      </c>
      <c r="I74" s="6" t="s">
        <v>6</v>
      </c>
      <c r="J74" s="8">
        <v>3000</v>
      </c>
    </row>
    <row r="75" spans="1:10" s="28" customFormat="1" ht="33" customHeight="1">
      <c r="A75" s="16">
        <v>72</v>
      </c>
      <c r="B75" s="6" t="s">
        <v>547</v>
      </c>
      <c r="C75" s="12">
        <v>3000</v>
      </c>
      <c r="D75" s="10" t="s">
        <v>548</v>
      </c>
      <c r="E75" s="27" t="s">
        <v>831</v>
      </c>
      <c r="F75" s="13" t="s">
        <v>549</v>
      </c>
      <c r="G75" s="173" t="s">
        <v>225</v>
      </c>
      <c r="H75" s="6">
        <v>1.02</v>
      </c>
      <c r="I75" s="6" t="s">
        <v>6</v>
      </c>
      <c r="J75" s="8">
        <v>3060</v>
      </c>
    </row>
    <row r="76" spans="1:10" s="28" customFormat="1" ht="33" customHeight="1">
      <c r="A76" s="16">
        <v>73</v>
      </c>
      <c r="B76" s="6" t="s">
        <v>25</v>
      </c>
      <c r="C76" s="6">
        <v>15</v>
      </c>
      <c r="D76" s="10" t="s">
        <v>550</v>
      </c>
      <c r="E76" s="27" t="s">
        <v>831</v>
      </c>
      <c r="F76" s="13" t="s">
        <v>551</v>
      </c>
      <c r="G76" s="173" t="s">
        <v>225</v>
      </c>
      <c r="H76" s="6">
        <v>80</v>
      </c>
      <c r="I76" s="6" t="s">
        <v>0</v>
      </c>
      <c r="J76" s="8">
        <v>1200</v>
      </c>
    </row>
    <row r="77" spans="1:10" s="28" customFormat="1" ht="33" customHeight="1">
      <c r="A77" s="16">
        <v>74</v>
      </c>
      <c r="B77" s="6" t="s">
        <v>36</v>
      </c>
      <c r="C77" s="6">
        <v>8</v>
      </c>
      <c r="D77" s="10" t="s">
        <v>552</v>
      </c>
      <c r="E77" s="27" t="s">
        <v>831</v>
      </c>
      <c r="F77" s="13" t="s">
        <v>553</v>
      </c>
      <c r="G77" s="173" t="s">
        <v>225</v>
      </c>
      <c r="H77" s="6">
        <v>79</v>
      </c>
      <c r="I77" s="6" t="s">
        <v>0</v>
      </c>
      <c r="J77" s="6">
        <v>632</v>
      </c>
    </row>
    <row r="78" spans="1:10" s="28" customFormat="1" ht="33" customHeight="1">
      <c r="A78" s="16">
        <v>75</v>
      </c>
      <c r="B78" s="6" t="s">
        <v>554</v>
      </c>
      <c r="C78" s="6">
        <v>3</v>
      </c>
      <c r="D78" s="7" t="s">
        <v>555</v>
      </c>
      <c r="E78" s="27" t="s">
        <v>840</v>
      </c>
      <c r="F78" s="13" t="s">
        <v>556</v>
      </c>
      <c r="G78" s="173" t="s">
        <v>225</v>
      </c>
      <c r="H78" s="6">
        <v>385</v>
      </c>
      <c r="I78" s="6" t="s">
        <v>0</v>
      </c>
      <c r="J78" s="8">
        <v>1155</v>
      </c>
    </row>
    <row r="79" spans="1:10" s="28" customFormat="1" ht="33" customHeight="1">
      <c r="A79" s="16">
        <v>76</v>
      </c>
      <c r="B79" s="6" t="s">
        <v>557</v>
      </c>
      <c r="C79" s="6">
        <v>2</v>
      </c>
      <c r="D79" s="10" t="s">
        <v>558</v>
      </c>
      <c r="E79" s="27" t="s">
        <v>832</v>
      </c>
      <c r="F79" s="13" t="s">
        <v>559</v>
      </c>
      <c r="G79" s="173" t="s">
        <v>225</v>
      </c>
      <c r="H79" s="6">
        <v>838</v>
      </c>
      <c r="I79" s="6" t="s">
        <v>0</v>
      </c>
      <c r="J79" s="8">
        <v>1676</v>
      </c>
    </row>
    <row r="80" spans="1:10" s="28" customFormat="1" ht="33" customHeight="1">
      <c r="A80" s="16">
        <v>77</v>
      </c>
      <c r="B80" s="6" t="s">
        <v>560</v>
      </c>
      <c r="C80" s="6">
        <v>4</v>
      </c>
      <c r="D80" s="13" t="s">
        <v>561</v>
      </c>
      <c r="E80" s="27" t="s">
        <v>232</v>
      </c>
      <c r="F80" s="13" t="s">
        <v>561</v>
      </c>
      <c r="G80" s="173" t="s">
        <v>225</v>
      </c>
      <c r="H80" s="6">
        <v>106.25</v>
      </c>
      <c r="I80" s="6" t="s">
        <v>0</v>
      </c>
      <c r="J80" s="6">
        <v>425</v>
      </c>
    </row>
    <row r="81" spans="1:10" s="28" customFormat="1" ht="33" customHeight="1">
      <c r="A81" s="16">
        <v>78</v>
      </c>
      <c r="B81" s="6" t="s">
        <v>195</v>
      </c>
      <c r="C81" s="6">
        <v>10</v>
      </c>
      <c r="D81" s="7" t="s">
        <v>562</v>
      </c>
      <c r="E81" s="27" t="s">
        <v>847</v>
      </c>
      <c r="F81" s="34" t="s">
        <v>563</v>
      </c>
      <c r="G81" s="173" t="s">
        <v>225</v>
      </c>
      <c r="H81" s="6">
        <v>407.29</v>
      </c>
      <c r="I81" s="6" t="s">
        <v>0</v>
      </c>
      <c r="J81" s="8">
        <v>4072.9</v>
      </c>
    </row>
    <row r="82" spans="1:10" s="28" customFormat="1" ht="33" customHeight="1">
      <c r="A82" s="16">
        <v>79</v>
      </c>
      <c r="B82" s="6" t="s">
        <v>564</v>
      </c>
      <c r="C82" s="6">
        <v>36</v>
      </c>
      <c r="D82" s="10" t="s">
        <v>565</v>
      </c>
      <c r="E82" s="27" t="s">
        <v>831</v>
      </c>
      <c r="F82" s="13" t="s">
        <v>566</v>
      </c>
      <c r="G82" s="173" t="s">
        <v>225</v>
      </c>
      <c r="H82" s="6">
        <v>2</v>
      </c>
      <c r="I82" s="6" t="s">
        <v>567</v>
      </c>
      <c r="J82" s="6">
        <v>72</v>
      </c>
    </row>
    <row r="83" spans="1:10" s="28" customFormat="1" ht="33" customHeight="1">
      <c r="A83" s="16">
        <v>80</v>
      </c>
      <c r="B83" s="6" t="s">
        <v>568</v>
      </c>
      <c r="C83" s="6">
        <v>2</v>
      </c>
      <c r="D83" s="10" t="s">
        <v>569</v>
      </c>
      <c r="E83" s="27" t="s">
        <v>831</v>
      </c>
      <c r="F83" s="13" t="s">
        <v>570</v>
      </c>
      <c r="G83" s="173" t="s">
        <v>225</v>
      </c>
      <c r="H83" s="6">
        <v>65</v>
      </c>
      <c r="I83" s="6" t="s">
        <v>571</v>
      </c>
      <c r="J83" s="6">
        <v>130</v>
      </c>
    </row>
    <row r="84" spans="1:10" s="28" customFormat="1" ht="33" customHeight="1">
      <c r="A84" s="16">
        <v>81</v>
      </c>
      <c r="B84" s="6" t="s">
        <v>572</v>
      </c>
      <c r="C84" s="8">
        <v>2</v>
      </c>
      <c r="D84" s="10" t="s">
        <v>573</v>
      </c>
      <c r="E84" s="27" t="s">
        <v>831</v>
      </c>
      <c r="F84" s="13" t="s">
        <v>574</v>
      </c>
      <c r="G84" s="173" t="s">
        <v>225</v>
      </c>
      <c r="H84" s="8">
        <v>48</v>
      </c>
      <c r="I84" s="8" t="s">
        <v>571</v>
      </c>
      <c r="J84" s="8">
        <v>96</v>
      </c>
    </row>
    <row r="85" spans="1:10" s="28" customFormat="1" ht="33" customHeight="1">
      <c r="A85" s="16">
        <v>82</v>
      </c>
      <c r="B85" s="6" t="s">
        <v>96</v>
      </c>
      <c r="C85" s="6">
        <v>2</v>
      </c>
      <c r="D85" s="10" t="s">
        <v>575</v>
      </c>
      <c r="E85" s="27" t="s">
        <v>832</v>
      </c>
      <c r="F85" s="13" t="s">
        <v>576</v>
      </c>
      <c r="G85" s="173" t="s">
        <v>225</v>
      </c>
      <c r="H85" s="8">
        <v>49480.2</v>
      </c>
      <c r="I85" s="6" t="s">
        <v>0</v>
      </c>
      <c r="J85" s="8">
        <v>98960.4</v>
      </c>
    </row>
    <row r="86" spans="1:10" s="28" customFormat="1" ht="33" customHeight="1">
      <c r="A86" s="16">
        <v>83</v>
      </c>
      <c r="B86" s="6" t="s">
        <v>116</v>
      </c>
      <c r="C86" s="8">
        <v>14</v>
      </c>
      <c r="D86" s="7" t="s">
        <v>577</v>
      </c>
      <c r="E86" s="27" t="s">
        <v>840</v>
      </c>
      <c r="F86" s="13" t="s">
        <v>578</v>
      </c>
      <c r="G86" s="173" t="s">
        <v>225</v>
      </c>
      <c r="H86" s="8">
        <v>13913</v>
      </c>
      <c r="I86" s="8" t="s">
        <v>0</v>
      </c>
      <c r="J86" s="8">
        <v>194782</v>
      </c>
    </row>
    <row r="87" spans="1:10" s="28" customFormat="1" ht="33" customHeight="1">
      <c r="A87" s="16">
        <v>84</v>
      </c>
      <c r="B87" s="6" t="s">
        <v>118</v>
      </c>
      <c r="C87" s="6">
        <v>14</v>
      </c>
      <c r="D87" s="13" t="s">
        <v>579</v>
      </c>
      <c r="E87" s="27" t="s">
        <v>831</v>
      </c>
      <c r="F87" s="13" t="s">
        <v>579</v>
      </c>
      <c r="G87" s="173" t="s">
        <v>225</v>
      </c>
      <c r="H87" s="8">
        <v>1379</v>
      </c>
      <c r="I87" s="6" t="s">
        <v>0</v>
      </c>
      <c r="J87" s="8">
        <v>19306</v>
      </c>
    </row>
    <row r="88" spans="1:10" s="28" customFormat="1" ht="33" customHeight="1">
      <c r="A88" s="16">
        <v>85</v>
      </c>
      <c r="B88" s="6" t="s">
        <v>119</v>
      </c>
      <c r="C88" s="6">
        <v>14</v>
      </c>
      <c r="D88" s="7" t="s">
        <v>580</v>
      </c>
      <c r="E88" s="27" t="s">
        <v>832</v>
      </c>
      <c r="F88" s="13" t="s">
        <v>581</v>
      </c>
      <c r="G88" s="173" t="s">
        <v>225</v>
      </c>
      <c r="H88" s="8">
        <v>1268</v>
      </c>
      <c r="I88" s="6" t="s">
        <v>0</v>
      </c>
      <c r="J88" s="8">
        <v>17752</v>
      </c>
    </row>
    <row r="89" spans="1:10" s="28" customFormat="1" ht="33" customHeight="1">
      <c r="A89" s="16">
        <v>86</v>
      </c>
      <c r="B89" s="6" t="s">
        <v>22</v>
      </c>
      <c r="C89" s="6">
        <v>45</v>
      </c>
      <c r="D89" s="10" t="s">
        <v>582</v>
      </c>
      <c r="E89" s="27" t="s">
        <v>831</v>
      </c>
      <c r="F89" s="13" t="s">
        <v>583</v>
      </c>
      <c r="G89" s="173" t="s">
        <v>225</v>
      </c>
      <c r="H89" s="6">
        <v>176</v>
      </c>
      <c r="I89" s="6" t="s">
        <v>0</v>
      </c>
      <c r="J89" s="8">
        <v>7920</v>
      </c>
    </row>
    <row r="90" spans="1:10" s="28" customFormat="1" ht="33" customHeight="1">
      <c r="A90" s="16">
        <v>87</v>
      </c>
      <c r="B90" s="6" t="s">
        <v>23</v>
      </c>
      <c r="C90" s="6">
        <v>45</v>
      </c>
      <c r="D90" s="10" t="s">
        <v>584</v>
      </c>
      <c r="E90" s="27" t="s">
        <v>831</v>
      </c>
      <c r="F90" s="13" t="s">
        <v>585</v>
      </c>
      <c r="G90" s="173" t="s">
        <v>225</v>
      </c>
      <c r="H90" s="6">
        <v>107</v>
      </c>
      <c r="I90" s="6" t="s">
        <v>0</v>
      </c>
      <c r="J90" s="8">
        <v>4815</v>
      </c>
    </row>
    <row r="91" spans="1:10" s="28" customFormat="1" ht="33" customHeight="1">
      <c r="A91" s="16">
        <v>88</v>
      </c>
      <c r="B91" s="6" t="s">
        <v>79</v>
      </c>
      <c r="C91" s="6">
        <v>27.9</v>
      </c>
      <c r="D91" s="7" t="s">
        <v>586</v>
      </c>
      <c r="E91" s="27" t="s">
        <v>834</v>
      </c>
      <c r="F91" s="13" t="s">
        <v>587</v>
      </c>
      <c r="G91" s="173" t="s">
        <v>225</v>
      </c>
      <c r="H91" s="8">
        <v>1470</v>
      </c>
      <c r="I91" s="6" t="s">
        <v>4</v>
      </c>
      <c r="J91" s="8">
        <v>41013</v>
      </c>
    </row>
    <row r="92" spans="1:10" s="28" customFormat="1" ht="33" customHeight="1">
      <c r="A92" s="16">
        <v>89</v>
      </c>
      <c r="B92" s="6" t="s">
        <v>139</v>
      </c>
      <c r="C92" s="6">
        <v>500</v>
      </c>
      <c r="D92" s="7" t="s">
        <v>588</v>
      </c>
      <c r="E92" s="27" t="s">
        <v>840</v>
      </c>
      <c r="F92" s="13" t="s">
        <v>589</v>
      </c>
      <c r="G92" s="173" t="s">
        <v>225</v>
      </c>
      <c r="H92" s="6">
        <v>83</v>
      </c>
      <c r="I92" s="6" t="s">
        <v>5</v>
      </c>
      <c r="J92" s="8">
        <v>41500</v>
      </c>
    </row>
    <row r="93" spans="1:10" s="28" customFormat="1" ht="33" customHeight="1">
      <c r="A93" s="16">
        <v>90</v>
      </c>
      <c r="B93" s="6" t="s">
        <v>590</v>
      </c>
      <c r="C93" s="6">
        <v>8</v>
      </c>
      <c r="D93" s="10" t="s">
        <v>591</v>
      </c>
      <c r="E93" s="27" t="s">
        <v>840</v>
      </c>
      <c r="F93" s="13" t="s">
        <v>592</v>
      </c>
      <c r="G93" s="173" t="s">
        <v>225</v>
      </c>
      <c r="H93" s="6">
        <v>715</v>
      </c>
      <c r="I93" s="6" t="s">
        <v>7</v>
      </c>
      <c r="J93" s="8">
        <v>5720</v>
      </c>
    </row>
    <row r="94" spans="1:10" s="28" customFormat="1" ht="33" customHeight="1">
      <c r="A94" s="16">
        <v>91</v>
      </c>
      <c r="B94" s="6" t="s">
        <v>593</v>
      </c>
      <c r="C94" s="6">
        <v>31</v>
      </c>
      <c r="D94" s="7" t="s">
        <v>594</v>
      </c>
      <c r="E94" s="27" t="s">
        <v>840</v>
      </c>
      <c r="F94" s="13" t="s">
        <v>595</v>
      </c>
      <c r="G94" s="173" t="s">
        <v>225</v>
      </c>
      <c r="H94" s="6">
        <v>284</v>
      </c>
      <c r="I94" s="6" t="s">
        <v>0</v>
      </c>
      <c r="J94" s="8">
        <v>8804</v>
      </c>
    </row>
    <row r="95" spans="1:10" s="28" customFormat="1" ht="33" customHeight="1">
      <c r="A95" s="16">
        <v>92</v>
      </c>
      <c r="B95" s="6" t="s">
        <v>596</v>
      </c>
      <c r="C95" s="6">
        <v>12</v>
      </c>
      <c r="D95" s="7" t="s">
        <v>597</v>
      </c>
      <c r="E95" s="27" t="s">
        <v>840</v>
      </c>
      <c r="F95" s="13" t="s">
        <v>598</v>
      </c>
      <c r="G95" s="173" t="s">
        <v>225</v>
      </c>
      <c r="H95" s="6">
        <v>368</v>
      </c>
      <c r="I95" s="6" t="s">
        <v>0</v>
      </c>
      <c r="J95" s="8">
        <v>4416</v>
      </c>
    </row>
    <row r="96" spans="1:10" s="28" customFormat="1" ht="33" customHeight="1">
      <c r="A96" s="16">
        <v>93</v>
      </c>
      <c r="B96" s="6" t="s">
        <v>97</v>
      </c>
      <c r="C96" s="8">
        <v>200</v>
      </c>
      <c r="D96" s="7" t="s">
        <v>215</v>
      </c>
      <c r="E96" s="27" t="s">
        <v>832</v>
      </c>
      <c r="F96" s="13" t="s">
        <v>599</v>
      </c>
      <c r="G96" s="173" t="s">
        <v>225</v>
      </c>
      <c r="H96" s="8">
        <v>327.68</v>
      </c>
      <c r="I96" s="8" t="s">
        <v>6</v>
      </c>
      <c r="J96" s="8">
        <v>65536</v>
      </c>
    </row>
    <row r="97" spans="1:10" s="28" customFormat="1" ht="33" customHeight="1">
      <c r="A97" s="16">
        <v>94</v>
      </c>
      <c r="B97" s="6" t="s">
        <v>600</v>
      </c>
      <c r="C97" s="6">
        <v>1</v>
      </c>
      <c r="D97" s="7" t="s">
        <v>601</v>
      </c>
      <c r="E97" s="27" t="s">
        <v>832</v>
      </c>
      <c r="F97" s="13" t="s">
        <v>602</v>
      </c>
      <c r="G97" s="173" t="s">
        <v>225</v>
      </c>
      <c r="H97" s="8">
        <v>2122</v>
      </c>
      <c r="I97" s="6" t="s">
        <v>0</v>
      </c>
      <c r="J97" s="8">
        <v>2122</v>
      </c>
    </row>
    <row r="98" spans="1:10" s="28" customFormat="1" ht="33" customHeight="1">
      <c r="A98" s="16">
        <v>95</v>
      </c>
      <c r="B98" s="6" t="s">
        <v>603</v>
      </c>
      <c r="C98" s="8">
        <v>21.6</v>
      </c>
      <c r="D98" s="14" t="s">
        <v>604</v>
      </c>
      <c r="E98" s="27" t="s">
        <v>831</v>
      </c>
      <c r="F98" s="13" t="s">
        <v>605</v>
      </c>
      <c r="G98" s="173" t="s">
        <v>225</v>
      </c>
      <c r="H98" s="12">
        <v>1318.35</v>
      </c>
      <c r="I98" s="12" t="s">
        <v>3</v>
      </c>
      <c r="J98" s="8">
        <v>28476.36</v>
      </c>
    </row>
    <row r="99" spans="1:10" s="28" customFormat="1" ht="33" customHeight="1">
      <c r="A99" s="16">
        <v>96</v>
      </c>
      <c r="B99" s="6" t="s">
        <v>29</v>
      </c>
      <c r="C99" s="6">
        <v>4</v>
      </c>
      <c r="D99" s="15" t="s">
        <v>703</v>
      </c>
      <c r="E99" s="27" t="s">
        <v>840</v>
      </c>
      <c r="F99" s="13" t="s">
        <v>704</v>
      </c>
      <c r="G99" s="173" t="s">
        <v>225</v>
      </c>
      <c r="H99" s="8">
        <v>4725</v>
      </c>
      <c r="I99" s="6" t="s">
        <v>0</v>
      </c>
      <c r="J99" s="8">
        <v>18900</v>
      </c>
    </row>
    <row r="100" spans="1:10" s="28" customFormat="1" ht="33" customHeight="1">
      <c r="A100" s="16">
        <v>97</v>
      </c>
      <c r="B100" s="6" t="s">
        <v>103</v>
      </c>
      <c r="C100" s="8">
        <v>8</v>
      </c>
      <c r="D100" s="14" t="s">
        <v>606</v>
      </c>
      <c r="E100" s="27" t="s">
        <v>832</v>
      </c>
      <c r="F100" s="13" t="s">
        <v>607</v>
      </c>
      <c r="G100" s="173" t="s">
        <v>225</v>
      </c>
      <c r="H100" s="8">
        <v>505</v>
      </c>
      <c r="I100" s="8" t="s">
        <v>7</v>
      </c>
      <c r="J100" s="8">
        <v>4040</v>
      </c>
    </row>
    <row r="101" spans="1:10" s="28" customFormat="1" ht="33" customHeight="1">
      <c r="A101" s="16">
        <v>98</v>
      </c>
      <c r="B101" s="6" t="s">
        <v>10</v>
      </c>
      <c r="C101" s="6">
        <v>32</v>
      </c>
      <c r="D101" s="7" t="s">
        <v>608</v>
      </c>
      <c r="E101" s="27" t="s">
        <v>840</v>
      </c>
      <c r="F101" s="13" t="s">
        <v>609</v>
      </c>
      <c r="G101" s="173" t="s">
        <v>225</v>
      </c>
      <c r="H101" s="8">
        <v>3486</v>
      </c>
      <c r="I101" s="6" t="s">
        <v>0</v>
      </c>
      <c r="J101" s="8">
        <v>111552</v>
      </c>
    </row>
    <row r="102" spans="1:10" s="28" customFormat="1" ht="33" customHeight="1">
      <c r="A102" s="16">
        <v>99</v>
      </c>
      <c r="B102" s="6" t="s">
        <v>610</v>
      </c>
      <c r="C102" s="12">
        <v>32</v>
      </c>
      <c r="D102" s="10" t="s">
        <v>611</v>
      </c>
      <c r="E102" s="27" t="s">
        <v>831</v>
      </c>
      <c r="F102" s="13" t="s">
        <v>612</v>
      </c>
      <c r="G102" s="173" t="s">
        <v>225</v>
      </c>
      <c r="H102" s="12">
        <v>29</v>
      </c>
      <c r="I102" s="12" t="s">
        <v>0</v>
      </c>
      <c r="J102" s="12">
        <v>928</v>
      </c>
    </row>
    <row r="103" spans="1:10" s="28" customFormat="1" ht="33" customHeight="1">
      <c r="A103" s="16">
        <v>100</v>
      </c>
      <c r="B103" s="6" t="s">
        <v>613</v>
      </c>
      <c r="C103" s="6">
        <v>32</v>
      </c>
      <c r="D103" s="10" t="s">
        <v>614</v>
      </c>
      <c r="E103" s="27" t="s">
        <v>831</v>
      </c>
      <c r="F103" s="13" t="s">
        <v>615</v>
      </c>
      <c r="G103" s="173" t="s">
        <v>225</v>
      </c>
      <c r="H103" s="6">
        <v>29</v>
      </c>
      <c r="I103" s="6" t="s">
        <v>0</v>
      </c>
      <c r="J103" s="6">
        <v>928</v>
      </c>
    </row>
    <row r="104" spans="1:10" s="28" customFormat="1" ht="33" customHeight="1">
      <c r="A104" s="16">
        <v>101</v>
      </c>
      <c r="B104" s="6" t="s">
        <v>52</v>
      </c>
      <c r="C104" s="8">
        <v>270</v>
      </c>
      <c r="D104" s="7" t="s">
        <v>616</v>
      </c>
      <c r="E104" s="27" t="s">
        <v>832</v>
      </c>
      <c r="F104" s="13" t="s">
        <v>53</v>
      </c>
      <c r="G104" s="173" t="s">
        <v>225</v>
      </c>
      <c r="H104" s="8">
        <v>27</v>
      </c>
      <c r="I104" s="8" t="s">
        <v>0</v>
      </c>
      <c r="J104" s="8">
        <v>7290</v>
      </c>
    </row>
    <row r="105" spans="1:10" s="28" customFormat="1" ht="33" customHeight="1">
      <c r="A105" s="16">
        <v>102</v>
      </c>
      <c r="B105" s="6" t="s">
        <v>104</v>
      </c>
      <c r="C105" s="6">
        <v>90</v>
      </c>
      <c r="D105" s="7" t="s">
        <v>617</v>
      </c>
      <c r="E105" s="27" t="s">
        <v>832</v>
      </c>
      <c r="F105" s="13" t="s">
        <v>105</v>
      </c>
      <c r="G105" s="173" t="s">
        <v>225</v>
      </c>
      <c r="H105" s="8">
        <v>3148</v>
      </c>
      <c r="I105" s="6" t="s">
        <v>12</v>
      </c>
      <c r="J105" s="8">
        <v>283320</v>
      </c>
    </row>
    <row r="106" spans="1:10" s="28" customFormat="1" ht="33" customHeight="1">
      <c r="A106" s="16">
        <v>103</v>
      </c>
      <c r="B106" s="6" t="s">
        <v>618</v>
      </c>
      <c r="C106" s="6">
        <v>1</v>
      </c>
      <c r="D106" s="7" t="s">
        <v>619</v>
      </c>
      <c r="E106" s="27" t="s">
        <v>831</v>
      </c>
      <c r="F106" s="13" t="s">
        <v>620</v>
      </c>
      <c r="G106" s="173" t="s">
        <v>225</v>
      </c>
      <c r="H106" s="8">
        <v>25967.57</v>
      </c>
      <c r="I106" s="6" t="s">
        <v>0</v>
      </c>
      <c r="J106" s="8">
        <v>25967.57</v>
      </c>
    </row>
    <row r="107" spans="1:10" s="28" customFormat="1" ht="33" customHeight="1">
      <c r="A107" s="16">
        <v>104</v>
      </c>
      <c r="B107" s="6" t="s">
        <v>122</v>
      </c>
      <c r="C107" s="6">
        <v>1</v>
      </c>
      <c r="D107" s="10" t="s">
        <v>621</v>
      </c>
      <c r="E107" s="27" t="s">
        <v>831</v>
      </c>
      <c r="F107" s="13" t="s">
        <v>622</v>
      </c>
      <c r="G107" s="173" t="s">
        <v>225</v>
      </c>
      <c r="H107" s="6">
        <v>350</v>
      </c>
      <c r="I107" s="6" t="s">
        <v>0</v>
      </c>
      <c r="J107" s="6">
        <v>350</v>
      </c>
    </row>
    <row r="108" spans="1:10" s="28" customFormat="1" ht="33" customHeight="1">
      <c r="A108" s="16">
        <v>105</v>
      </c>
      <c r="B108" s="6" t="s">
        <v>123</v>
      </c>
      <c r="C108" s="6">
        <v>1</v>
      </c>
      <c r="D108" s="10" t="s">
        <v>623</v>
      </c>
      <c r="E108" s="27" t="s">
        <v>831</v>
      </c>
      <c r="F108" s="13" t="s">
        <v>624</v>
      </c>
      <c r="G108" s="173" t="s">
        <v>225</v>
      </c>
      <c r="H108" s="6">
        <v>280</v>
      </c>
      <c r="I108" s="6" t="s">
        <v>0</v>
      </c>
      <c r="J108" s="6">
        <v>280</v>
      </c>
    </row>
    <row r="109" spans="1:10" s="28" customFormat="1" ht="33" customHeight="1">
      <c r="A109" s="16">
        <v>106</v>
      </c>
      <c r="B109" s="6" t="s">
        <v>625</v>
      </c>
      <c r="C109" s="6">
        <v>1</v>
      </c>
      <c r="D109" s="7" t="s">
        <v>626</v>
      </c>
      <c r="E109" s="27" t="s">
        <v>832</v>
      </c>
      <c r="F109" s="13" t="s">
        <v>627</v>
      </c>
      <c r="G109" s="173" t="s">
        <v>225</v>
      </c>
      <c r="H109" s="8">
        <v>1139.95</v>
      </c>
      <c r="I109" s="6" t="s">
        <v>0</v>
      </c>
      <c r="J109" s="8">
        <v>1139.95</v>
      </c>
    </row>
    <row r="110" spans="1:10" s="28" customFormat="1" ht="33" customHeight="1">
      <c r="A110" s="16">
        <v>107</v>
      </c>
      <c r="B110" s="6" t="s">
        <v>129</v>
      </c>
      <c r="C110" s="6">
        <v>30</v>
      </c>
      <c r="D110" s="7" t="s">
        <v>628</v>
      </c>
      <c r="E110" s="27" t="s">
        <v>832</v>
      </c>
      <c r="F110" s="13" t="s">
        <v>629</v>
      </c>
      <c r="G110" s="173" t="s">
        <v>225</v>
      </c>
      <c r="H110" s="6">
        <v>465.46</v>
      </c>
      <c r="I110" s="6" t="s">
        <v>6</v>
      </c>
      <c r="J110" s="8">
        <v>13963.8</v>
      </c>
    </row>
    <row r="111" spans="1:10" s="28" customFormat="1" ht="33" customHeight="1">
      <c r="A111" s="16">
        <v>108</v>
      </c>
      <c r="B111" s="6" t="s">
        <v>130</v>
      </c>
      <c r="C111" s="8">
        <v>20</v>
      </c>
      <c r="D111" s="7" t="s">
        <v>630</v>
      </c>
      <c r="E111" s="27" t="s">
        <v>832</v>
      </c>
      <c r="F111" s="13" t="s">
        <v>631</v>
      </c>
      <c r="G111" s="173" t="s">
        <v>225</v>
      </c>
      <c r="H111" s="8">
        <v>126.23</v>
      </c>
      <c r="I111" s="8" t="s">
        <v>6</v>
      </c>
      <c r="J111" s="8">
        <v>2524.6</v>
      </c>
    </row>
    <row r="112" spans="1:10" s="28" customFormat="1" ht="33" customHeight="1">
      <c r="A112" s="16">
        <v>109</v>
      </c>
      <c r="B112" s="6" t="s">
        <v>131</v>
      </c>
      <c r="C112" s="6">
        <v>2</v>
      </c>
      <c r="D112" s="7" t="s">
        <v>632</v>
      </c>
      <c r="E112" s="27" t="s">
        <v>832</v>
      </c>
      <c r="F112" s="13" t="s">
        <v>633</v>
      </c>
      <c r="G112" s="173" t="s">
        <v>225</v>
      </c>
      <c r="H112" s="8">
        <v>2370.63</v>
      </c>
      <c r="I112" s="6" t="s">
        <v>0</v>
      </c>
      <c r="J112" s="8">
        <v>4741.26</v>
      </c>
    </row>
    <row r="113" spans="1:10" s="28" customFormat="1" ht="33" customHeight="1">
      <c r="A113" s="16">
        <v>110</v>
      </c>
      <c r="B113" s="6" t="s">
        <v>132</v>
      </c>
      <c r="C113" s="6">
        <v>1</v>
      </c>
      <c r="D113" s="7" t="s">
        <v>634</v>
      </c>
      <c r="E113" s="27" t="s">
        <v>832</v>
      </c>
      <c r="F113" s="13" t="s">
        <v>635</v>
      </c>
      <c r="G113" s="173" t="s">
        <v>225</v>
      </c>
      <c r="H113" s="8">
        <v>1594.67</v>
      </c>
      <c r="I113" s="6" t="s">
        <v>0</v>
      </c>
      <c r="J113" s="8">
        <v>1594.67</v>
      </c>
    </row>
    <row r="114" spans="1:10" s="28" customFormat="1" ht="33" customHeight="1">
      <c r="A114" s="16">
        <v>111</v>
      </c>
      <c r="B114" s="6" t="s">
        <v>113</v>
      </c>
      <c r="C114" s="6">
        <v>1</v>
      </c>
      <c r="D114" s="7" t="s">
        <v>636</v>
      </c>
      <c r="E114" s="27" t="s">
        <v>840</v>
      </c>
      <c r="F114" s="13" t="s">
        <v>637</v>
      </c>
      <c r="G114" s="173" t="s">
        <v>225</v>
      </c>
      <c r="H114" s="8">
        <v>42500</v>
      </c>
      <c r="I114" s="6" t="s">
        <v>0</v>
      </c>
      <c r="J114" s="8">
        <v>42500</v>
      </c>
    </row>
    <row r="115" spans="1:10" s="28" customFormat="1" ht="33" customHeight="1">
      <c r="A115" s="16">
        <v>112</v>
      </c>
      <c r="B115" s="6" t="s">
        <v>106</v>
      </c>
      <c r="C115" s="8">
        <v>3</v>
      </c>
      <c r="D115" s="10" t="s">
        <v>107</v>
      </c>
      <c r="E115" s="27" t="s">
        <v>840</v>
      </c>
      <c r="F115" s="13" t="s">
        <v>107</v>
      </c>
      <c r="G115" s="173" t="s">
        <v>225</v>
      </c>
      <c r="H115" s="8">
        <v>4463</v>
      </c>
      <c r="I115" s="8" t="s">
        <v>0</v>
      </c>
      <c r="J115" s="8">
        <v>13389</v>
      </c>
    </row>
    <row r="116" spans="1:10" s="28" customFormat="1" ht="33" customHeight="1">
      <c r="A116" s="16">
        <v>113</v>
      </c>
      <c r="B116" s="6" t="s">
        <v>638</v>
      </c>
      <c r="C116" s="6">
        <v>10</v>
      </c>
      <c r="D116" s="7" t="s">
        <v>848</v>
      </c>
      <c r="E116" s="27" t="s">
        <v>832</v>
      </c>
      <c r="F116" s="13" t="s">
        <v>639</v>
      </c>
      <c r="G116" s="173" t="s">
        <v>225</v>
      </c>
      <c r="H116" s="8">
        <v>1825</v>
      </c>
      <c r="I116" s="6" t="s">
        <v>0</v>
      </c>
      <c r="J116" s="8">
        <v>18250</v>
      </c>
    </row>
    <row r="117" spans="1:10" s="28" customFormat="1" ht="33" customHeight="1">
      <c r="A117" s="16">
        <v>114</v>
      </c>
      <c r="B117" s="6" t="s">
        <v>640</v>
      </c>
      <c r="C117" s="6">
        <v>2</v>
      </c>
      <c r="D117" s="7" t="s">
        <v>641</v>
      </c>
      <c r="E117" s="27" t="s">
        <v>847</v>
      </c>
      <c r="F117" s="13" t="s">
        <v>642</v>
      </c>
      <c r="G117" s="173" t="s">
        <v>225</v>
      </c>
      <c r="H117" s="8">
        <v>21945</v>
      </c>
      <c r="I117" s="6" t="s">
        <v>0</v>
      </c>
      <c r="J117" s="8">
        <v>43890</v>
      </c>
    </row>
    <row r="118" spans="1:10" s="28" customFormat="1" ht="33" customHeight="1">
      <c r="A118" s="16">
        <v>115</v>
      </c>
      <c r="B118" s="6" t="s">
        <v>643</v>
      </c>
      <c r="C118" s="6">
        <v>2</v>
      </c>
      <c r="D118" s="10" t="s">
        <v>644</v>
      </c>
      <c r="E118" s="27" t="s">
        <v>831</v>
      </c>
      <c r="F118" s="13" t="s">
        <v>645</v>
      </c>
      <c r="G118" s="173" t="s">
        <v>225</v>
      </c>
      <c r="H118" s="8">
        <v>5805.84</v>
      </c>
      <c r="I118" s="6" t="s">
        <v>0</v>
      </c>
      <c r="J118" s="8">
        <v>11611.68</v>
      </c>
    </row>
    <row r="119" spans="1:10" s="28" customFormat="1" ht="33" customHeight="1">
      <c r="A119" s="16">
        <v>116</v>
      </c>
      <c r="B119" s="6" t="s">
        <v>646</v>
      </c>
      <c r="C119" s="6">
        <v>2</v>
      </c>
      <c r="D119" s="10" t="s">
        <v>647</v>
      </c>
      <c r="E119" s="27" t="s">
        <v>831</v>
      </c>
      <c r="F119" s="13" t="s">
        <v>648</v>
      </c>
      <c r="G119" s="173" t="s">
        <v>225</v>
      </c>
      <c r="H119" s="8">
        <v>5805.84</v>
      </c>
      <c r="I119" s="6" t="s">
        <v>0</v>
      </c>
      <c r="J119" s="8">
        <v>11611.68</v>
      </c>
    </row>
    <row r="120" spans="1:10" s="28" customFormat="1" ht="33" customHeight="1">
      <c r="A120" s="16">
        <v>117</v>
      </c>
      <c r="B120" s="6" t="s">
        <v>649</v>
      </c>
      <c r="C120" s="6">
        <v>2</v>
      </c>
      <c r="D120" s="7" t="s">
        <v>650</v>
      </c>
      <c r="E120" s="27" t="s">
        <v>832</v>
      </c>
      <c r="F120" s="13" t="s">
        <v>651</v>
      </c>
      <c r="G120" s="173" t="s">
        <v>225</v>
      </c>
      <c r="H120" s="8">
        <v>4000</v>
      </c>
      <c r="I120" s="6" t="s">
        <v>0</v>
      </c>
      <c r="J120" s="8">
        <v>8000</v>
      </c>
    </row>
    <row r="121" spans="1:10" s="28" customFormat="1" ht="33" customHeight="1">
      <c r="A121" s="16">
        <v>118</v>
      </c>
      <c r="B121" s="6" t="s">
        <v>197</v>
      </c>
      <c r="C121" s="6">
        <v>75</v>
      </c>
      <c r="D121" s="10" t="s">
        <v>652</v>
      </c>
      <c r="E121" s="27" t="s">
        <v>840</v>
      </c>
      <c r="F121" s="13" t="s">
        <v>653</v>
      </c>
      <c r="G121" s="173" t="s">
        <v>225</v>
      </c>
      <c r="H121" s="6">
        <v>105</v>
      </c>
      <c r="I121" s="6" t="s">
        <v>5</v>
      </c>
      <c r="J121" s="8">
        <v>7875</v>
      </c>
    </row>
    <row r="122" spans="1:10" s="28" customFormat="1" ht="33" customHeight="1">
      <c r="A122" s="16">
        <v>119</v>
      </c>
      <c r="B122" s="6" t="s">
        <v>133</v>
      </c>
      <c r="C122" s="8">
        <v>90</v>
      </c>
      <c r="D122" s="7" t="s">
        <v>654</v>
      </c>
      <c r="E122" s="27" t="s">
        <v>832</v>
      </c>
      <c r="F122" s="13" t="s">
        <v>655</v>
      </c>
      <c r="G122" s="173" t="s">
        <v>225</v>
      </c>
      <c r="H122" s="8">
        <v>377.63</v>
      </c>
      <c r="I122" s="8" t="s">
        <v>6</v>
      </c>
      <c r="J122" s="8">
        <v>33986.699999999997</v>
      </c>
    </row>
    <row r="123" spans="1:10" s="28" customFormat="1" ht="33" customHeight="1">
      <c r="A123" s="16">
        <v>120</v>
      </c>
      <c r="B123" s="6" t="s">
        <v>134</v>
      </c>
      <c r="C123" s="6">
        <v>10</v>
      </c>
      <c r="D123" s="7" t="s">
        <v>849</v>
      </c>
      <c r="E123" s="27" t="s">
        <v>832</v>
      </c>
      <c r="F123" s="13" t="s">
        <v>656</v>
      </c>
      <c r="G123" s="173" t="s">
        <v>225</v>
      </c>
      <c r="H123" s="6">
        <v>85.43</v>
      </c>
      <c r="I123" s="6" t="s">
        <v>6</v>
      </c>
      <c r="J123" s="31">
        <v>854.3</v>
      </c>
    </row>
    <row r="124" spans="1:10" s="28" customFormat="1" ht="33" customHeight="1">
      <c r="A124" s="16">
        <v>121</v>
      </c>
      <c r="B124" s="6" t="s">
        <v>135</v>
      </c>
      <c r="C124" s="6">
        <v>2</v>
      </c>
      <c r="D124" s="10" t="s">
        <v>657</v>
      </c>
      <c r="E124" s="27" t="s">
        <v>840</v>
      </c>
      <c r="F124" s="13" t="s">
        <v>658</v>
      </c>
      <c r="G124" s="173" t="s">
        <v>225</v>
      </c>
      <c r="H124" s="6">
        <v>550</v>
      </c>
      <c r="I124" s="6" t="s">
        <v>0</v>
      </c>
      <c r="J124" s="8">
        <v>1100</v>
      </c>
    </row>
    <row r="125" spans="1:10" s="28" customFormat="1" ht="33" customHeight="1">
      <c r="A125" s="16">
        <v>122</v>
      </c>
      <c r="B125" s="6" t="s">
        <v>126</v>
      </c>
      <c r="C125" s="6">
        <v>1</v>
      </c>
      <c r="D125" s="10" t="s">
        <v>659</v>
      </c>
      <c r="E125" s="27" t="s">
        <v>831</v>
      </c>
      <c r="F125" s="13" t="s">
        <v>660</v>
      </c>
      <c r="G125" s="173" t="s">
        <v>225</v>
      </c>
      <c r="H125" s="6">
        <v>18</v>
      </c>
      <c r="I125" s="6" t="s">
        <v>0</v>
      </c>
      <c r="J125" s="6">
        <v>18</v>
      </c>
    </row>
    <row r="126" spans="1:10" s="28" customFormat="1" ht="33" customHeight="1">
      <c r="A126" s="16">
        <v>123</v>
      </c>
      <c r="B126" s="6" t="s">
        <v>127</v>
      </c>
      <c r="C126" s="6">
        <v>1</v>
      </c>
      <c r="D126" s="10" t="s">
        <v>661</v>
      </c>
      <c r="E126" s="27" t="s">
        <v>831</v>
      </c>
      <c r="F126" s="13" t="s">
        <v>662</v>
      </c>
      <c r="G126" s="173" t="s">
        <v>225</v>
      </c>
      <c r="H126" s="6">
        <v>18</v>
      </c>
      <c r="I126" s="6" t="s">
        <v>0</v>
      </c>
      <c r="J126" s="6">
        <v>18</v>
      </c>
    </row>
    <row r="127" spans="1:10" s="28" customFormat="1" ht="33" customHeight="1">
      <c r="A127" s="16">
        <v>124</v>
      </c>
      <c r="B127" s="6" t="s">
        <v>128</v>
      </c>
      <c r="C127" s="6">
        <v>1</v>
      </c>
      <c r="D127" s="7" t="s">
        <v>663</v>
      </c>
      <c r="E127" s="27" t="s">
        <v>832</v>
      </c>
      <c r="F127" s="13" t="s">
        <v>664</v>
      </c>
      <c r="G127" s="173" t="s">
        <v>225</v>
      </c>
      <c r="H127" s="6">
        <v>740.52</v>
      </c>
      <c r="I127" s="6" t="s">
        <v>7</v>
      </c>
      <c r="J127" s="6">
        <v>740.52</v>
      </c>
    </row>
    <row r="128" spans="1:10" s="28" customFormat="1" ht="33" customHeight="1">
      <c r="A128" s="16">
        <v>125</v>
      </c>
      <c r="B128" s="6" t="s">
        <v>136</v>
      </c>
      <c r="C128" s="6">
        <v>2</v>
      </c>
      <c r="D128" s="7" t="s">
        <v>665</v>
      </c>
      <c r="E128" s="27" t="s">
        <v>232</v>
      </c>
      <c r="F128" s="13" t="s">
        <v>666</v>
      </c>
      <c r="G128" s="173" t="s">
        <v>225</v>
      </c>
      <c r="H128" s="6">
        <v>968.9</v>
      </c>
      <c r="I128" s="6" t="s">
        <v>0</v>
      </c>
      <c r="J128" s="8">
        <v>1937.8</v>
      </c>
    </row>
    <row r="129" spans="1:10" s="28" customFormat="1" ht="33" customHeight="1">
      <c r="A129" s="16">
        <v>126</v>
      </c>
      <c r="B129" s="6" t="s">
        <v>125</v>
      </c>
      <c r="C129" s="6">
        <v>1</v>
      </c>
      <c r="D129" s="7" t="s">
        <v>667</v>
      </c>
      <c r="E129" s="27" t="s">
        <v>232</v>
      </c>
      <c r="F129" s="13" t="s">
        <v>668</v>
      </c>
      <c r="G129" s="173" t="s">
        <v>225</v>
      </c>
      <c r="H129" s="8">
        <v>1813.49</v>
      </c>
      <c r="I129" s="6" t="s">
        <v>0</v>
      </c>
      <c r="J129" s="8">
        <v>1813.49</v>
      </c>
    </row>
    <row r="130" spans="1:10" s="28" customFormat="1" ht="33" customHeight="1">
      <c r="A130" s="16">
        <v>127</v>
      </c>
      <c r="B130" s="6" t="s">
        <v>669</v>
      </c>
      <c r="C130" s="6">
        <v>3</v>
      </c>
      <c r="D130" s="10" t="s">
        <v>670</v>
      </c>
      <c r="E130" s="27" t="s">
        <v>840</v>
      </c>
      <c r="F130" s="13" t="s">
        <v>671</v>
      </c>
      <c r="G130" s="173" t="s">
        <v>225</v>
      </c>
      <c r="H130" s="6">
        <v>131</v>
      </c>
      <c r="I130" s="6" t="s">
        <v>0</v>
      </c>
      <c r="J130" s="6">
        <v>393</v>
      </c>
    </row>
    <row r="131" spans="1:10" s="28" customFormat="1" ht="33" customHeight="1">
      <c r="A131" s="16">
        <v>128</v>
      </c>
      <c r="B131" s="6" t="s">
        <v>137</v>
      </c>
      <c r="C131" s="6">
        <v>1</v>
      </c>
      <c r="D131" s="7" t="s">
        <v>228</v>
      </c>
      <c r="E131" s="27" t="s">
        <v>840</v>
      </c>
      <c r="F131" s="13" t="s">
        <v>672</v>
      </c>
      <c r="G131" s="173" t="s">
        <v>225</v>
      </c>
      <c r="H131" s="8">
        <v>1654</v>
      </c>
      <c r="I131" s="6" t="s">
        <v>0</v>
      </c>
      <c r="J131" s="8">
        <v>1654</v>
      </c>
    </row>
    <row r="132" spans="1:10" s="28" customFormat="1" ht="33" customHeight="1">
      <c r="A132" s="16">
        <v>129</v>
      </c>
      <c r="B132" s="6" t="s">
        <v>138</v>
      </c>
      <c r="C132" s="6">
        <v>1</v>
      </c>
      <c r="D132" s="7" t="s">
        <v>233</v>
      </c>
      <c r="E132" s="27" t="s">
        <v>840</v>
      </c>
      <c r="F132" s="13" t="s">
        <v>673</v>
      </c>
      <c r="G132" s="173" t="s">
        <v>225</v>
      </c>
      <c r="H132" s="8">
        <v>2205</v>
      </c>
      <c r="I132" s="6" t="s">
        <v>0</v>
      </c>
      <c r="J132" s="8">
        <v>2205</v>
      </c>
    </row>
    <row r="133" spans="1:10" s="28" customFormat="1" ht="33" customHeight="1">
      <c r="A133" s="16">
        <v>130</v>
      </c>
      <c r="B133" s="6" t="s">
        <v>140</v>
      </c>
      <c r="C133" s="6">
        <v>1</v>
      </c>
      <c r="D133" s="10" t="s">
        <v>141</v>
      </c>
      <c r="E133" s="27" t="s">
        <v>840</v>
      </c>
      <c r="F133" s="13" t="s">
        <v>141</v>
      </c>
      <c r="G133" s="173" t="s">
        <v>225</v>
      </c>
      <c r="H133" s="6">
        <v>578</v>
      </c>
      <c r="I133" s="6" t="s">
        <v>0</v>
      </c>
      <c r="J133" s="6">
        <v>578</v>
      </c>
    </row>
    <row r="134" spans="1:10" s="28" customFormat="1" ht="33" customHeight="1">
      <c r="A134" s="16">
        <v>131</v>
      </c>
      <c r="B134" s="6" t="s">
        <v>142</v>
      </c>
      <c r="C134" s="6">
        <v>1</v>
      </c>
      <c r="D134" s="10" t="s">
        <v>674</v>
      </c>
      <c r="E134" s="27" t="s">
        <v>840</v>
      </c>
      <c r="F134" s="13" t="s">
        <v>143</v>
      </c>
      <c r="G134" s="177" t="s">
        <v>225</v>
      </c>
      <c r="H134" s="8">
        <v>1654</v>
      </c>
      <c r="I134" s="6" t="s">
        <v>0</v>
      </c>
      <c r="J134" s="8">
        <v>1654</v>
      </c>
    </row>
    <row r="135" spans="1:10" s="28" customFormat="1" ht="33" customHeight="1">
      <c r="A135" s="16">
        <v>132</v>
      </c>
      <c r="B135" s="6" t="s">
        <v>146</v>
      </c>
      <c r="C135" s="6">
        <v>1</v>
      </c>
      <c r="D135" s="7" t="s">
        <v>675</v>
      </c>
      <c r="E135" s="27" t="s">
        <v>840</v>
      </c>
      <c r="F135" s="13" t="s">
        <v>676</v>
      </c>
      <c r="G135" s="173" t="s">
        <v>225</v>
      </c>
      <c r="H135" s="8">
        <v>4925</v>
      </c>
      <c r="I135" s="6" t="s">
        <v>7</v>
      </c>
      <c r="J135" s="8">
        <v>4925</v>
      </c>
    </row>
    <row r="136" spans="1:10" s="28" customFormat="1" ht="33" customHeight="1">
      <c r="A136" s="16">
        <v>133</v>
      </c>
      <c r="B136" s="6" t="s">
        <v>147</v>
      </c>
      <c r="C136" s="6">
        <v>1</v>
      </c>
      <c r="D136" s="10" t="s">
        <v>677</v>
      </c>
      <c r="E136" s="27" t="s">
        <v>840</v>
      </c>
      <c r="F136" s="13" t="s">
        <v>678</v>
      </c>
      <c r="G136" s="173" t="s">
        <v>225</v>
      </c>
      <c r="H136" s="8">
        <v>1733</v>
      </c>
      <c r="I136" s="6" t="s">
        <v>0</v>
      </c>
      <c r="J136" s="8">
        <v>1733</v>
      </c>
    </row>
    <row r="137" spans="1:10" s="28" customFormat="1" ht="33" customHeight="1">
      <c r="A137" s="16">
        <v>134</v>
      </c>
      <c r="B137" s="6" t="s">
        <v>148</v>
      </c>
      <c r="C137" s="6">
        <v>1</v>
      </c>
      <c r="D137" s="10" t="s">
        <v>679</v>
      </c>
      <c r="E137" s="27" t="s">
        <v>840</v>
      </c>
      <c r="F137" s="13" t="s">
        <v>680</v>
      </c>
      <c r="G137" s="173" t="s">
        <v>225</v>
      </c>
      <c r="H137" s="8">
        <v>9818</v>
      </c>
      <c r="I137" s="6" t="s">
        <v>0</v>
      </c>
      <c r="J137" s="8">
        <v>9818</v>
      </c>
    </row>
    <row r="138" spans="1:10" s="28" customFormat="1" ht="33" customHeight="1">
      <c r="A138" s="16">
        <v>135</v>
      </c>
      <c r="B138" s="6" t="s">
        <v>149</v>
      </c>
      <c r="C138" s="6">
        <v>1</v>
      </c>
      <c r="D138" s="10" t="s">
        <v>681</v>
      </c>
      <c r="E138" s="27" t="s">
        <v>840</v>
      </c>
      <c r="F138" s="13" t="s">
        <v>681</v>
      </c>
      <c r="G138" s="173" t="s">
        <v>225</v>
      </c>
      <c r="H138" s="8">
        <v>6050</v>
      </c>
      <c r="I138" s="6" t="s">
        <v>0</v>
      </c>
      <c r="J138" s="8">
        <v>6050</v>
      </c>
    </row>
    <row r="139" spans="1:10" s="28" customFormat="1" ht="33" customHeight="1">
      <c r="A139" s="16">
        <v>136</v>
      </c>
      <c r="B139" s="6" t="s">
        <v>150</v>
      </c>
      <c r="C139" s="6">
        <v>4</v>
      </c>
      <c r="D139" s="10" t="s">
        <v>682</v>
      </c>
      <c r="E139" s="27" t="s">
        <v>840</v>
      </c>
      <c r="F139" s="13" t="s">
        <v>683</v>
      </c>
      <c r="G139" s="173" t="s">
        <v>225</v>
      </c>
      <c r="H139" s="6">
        <v>924</v>
      </c>
      <c r="I139" s="6" t="s">
        <v>0</v>
      </c>
      <c r="J139" s="8">
        <v>3696</v>
      </c>
    </row>
    <row r="140" spans="1:10" s="28" customFormat="1" ht="33" customHeight="1">
      <c r="A140" s="16">
        <v>137</v>
      </c>
      <c r="B140" s="6" t="s">
        <v>151</v>
      </c>
      <c r="C140" s="6">
        <v>1</v>
      </c>
      <c r="D140" s="10" t="s">
        <v>684</v>
      </c>
      <c r="E140" s="27" t="s">
        <v>840</v>
      </c>
      <c r="F140" s="13" t="s">
        <v>685</v>
      </c>
      <c r="G140" s="173" t="s">
        <v>225</v>
      </c>
      <c r="H140" s="8">
        <v>1733</v>
      </c>
      <c r="I140" s="6" t="s">
        <v>0</v>
      </c>
      <c r="J140" s="8">
        <v>1733</v>
      </c>
    </row>
    <row r="141" spans="1:10" s="28" customFormat="1" ht="33" customHeight="1">
      <c r="A141" s="16">
        <v>138</v>
      </c>
      <c r="B141" s="6" t="s">
        <v>152</v>
      </c>
      <c r="C141" s="6">
        <v>1</v>
      </c>
      <c r="D141" s="10" t="s">
        <v>686</v>
      </c>
      <c r="E141" s="27" t="s">
        <v>840</v>
      </c>
      <c r="F141" s="13" t="s">
        <v>686</v>
      </c>
      <c r="G141" s="173" t="s">
        <v>225</v>
      </c>
      <c r="H141" s="6">
        <v>289</v>
      </c>
      <c r="I141" s="6" t="s">
        <v>0</v>
      </c>
      <c r="J141" s="6">
        <v>289</v>
      </c>
    </row>
    <row r="142" spans="1:10" s="28" customFormat="1" ht="33" customHeight="1">
      <c r="A142" s="16">
        <v>139</v>
      </c>
      <c r="B142" s="6" t="s">
        <v>153</v>
      </c>
      <c r="C142" s="6">
        <v>4</v>
      </c>
      <c r="D142" s="10" t="s">
        <v>687</v>
      </c>
      <c r="E142" s="27" t="s">
        <v>840</v>
      </c>
      <c r="F142" s="13" t="s">
        <v>688</v>
      </c>
      <c r="G142" s="173" t="s">
        <v>225</v>
      </c>
      <c r="H142" s="6">
        <v>578</v>
      </c>
      <c r="I142" s="6" t="s">
        <v>0</v>
      </c>
      <c r="J142" s="8">
        <v>2312</v>
      </c>
    </row>
    <row r="143" spans="1:10" s="28" customFormat="1" ht="33" customHeight="1">
      <c r="A143" s="16">
        <v>140</v>
      </c>
      <c r="B143" s="6" t="s">
        <v>154</v>
      </c>
      <c r="C143" s="6">
        <v>2</v>
      </c>
      <c r="D143" s="10" t="s">
        <v>689</v>
      </c>
      <c r="E143" s="27" t="s">
        <v>840</v>
      </c>
      <c r="F143" s="13" t="s">
        <v>689</v>
      </c>
      <c r="G143" s="173" t="s">
        <v>225</v>
      </c>
      <c r="H143" s="6">
        <v>289</v>
      </c>
      <c r="I143" s="6" t="s">
        <v>7</v>
      </c>
      <c r="J143" s="6">
        <v>578</v>
      </c>
    </row>
    <row r="144" spans="1:10" s="28" customFormat="1" ht="33" customHeight="1">
      <c r="A144" s="16">
        <v>141</v>
      </c>
      <c r="B144" s="6" t="s">
        <v>155</v>
      </c>
      <c r="C144" s="6">
        <v>12</v>
      </c>
      <c r="D144" s="10" t="s">
        <v>690</v>
      </c>
      <c r="E144" s="27" t="s">
        <v>840</v>
      </c>
      <c r="F144" s="13" t="s">
        <v>156</v>
      </c>
      <c r="G144" s="173" t="s">
        <v>225</v>
      </c>
      <c r="H144" s="8">
        <v>1386</v>
      </c>
      <c r="I144" s="6" t="s">
        <v>0</v>
      </c>
      <c r="J144" s="8">
        <v>16632</v>
      </c>
    </row>
    <row r="145" spans="1:10" s="28" customFormat="1" ht="33" customHeight="1">
      <c r="A145" s="16">
        <v>142</v>
      </c>
      <c r="B145" s="6" t="s">
        <v>157</v>
      </c>
      <c r="C145" s="6">
        <v>1</v>
      </c>
      <c r="D145" s="10" t="s">
        <v>691</v>
      </c>
      <c r="E145" s="27" t="s">
        <v>840</v>
      </c>
      <c r="F145" s="13" t="s">
        <v>158</v>
      </c>
      <c r="G145" s="173" t="s">
        <v>225</v>
      </c>
      <c r="H145" s="8">
        <v>1386</v>
      </c>
      <c r="I145" s="6" t="s">
        <v>0</v>
      </c>
      <c r="J145" s="8">
        <v>1386</v>
      </c>
    </row>
    <row r="146" spans="1:10" s="28" customFormat="1" ht="33" customHeight="1">
      <c r="A146" s="16">
        <v>143</v>
      </c>
      <c r="B146" s="6" t="s">
        <v>161</v>
      </c>
      <c r="C146" s="6">
        <v>1</v>
      </c>
      <c r="D146" s="10" t="s">
        <v>692</v>
      </c>
      <c r="E146" s="27" t="s">
        <v>840</v>
      </c>
      <c r="F146" s="13" t="s">
        <v>162</v>
      </c>
      <c r="G146" s="173" t="s">
        <v>225</v>
      </c>
      <c r="H146" s="8">
        <v>1386</v>
      </c>
      <c r="I146" s="6" t="s">
        <v>7</v>
      </c>
      <c r="J146" s="8">
        <v>1386</v>
      </c>
    </row>
    <row r="147" spans="1:10" s="28" customFormat="1" ht="33" customHeight="1">
      <c r="A147" s="16">
        <v>144</v>
      </c>
      <c r="B147" s="6" t="s">
        <v>163</v>
      </c>
      <c r="C147" s="6">
        <v>2</v>
      </c>
      <c r="D147" s="10" t="s">
        <v>693</v>
      </c>
      <c r="E147" s="27" t="s">
        <v>840</v>
      </c>
      <c r="F147" s="13" t="s">
        <v>164</v>
      </c>
      <c r="G147" s="173" t="s">
        <v>225</v>
      </c>
      <c r="H147" s="8">
        <v>4620</v>
      </c>
      <c r="I147" s="6" t="s">
        <v>0</v>
      </c>
      <c r="J147" s="8">
        <v>9240</v>
      </c>
    </row>
    <row r="148" spans="1:10" s="28" customFormat="1" ht="33" customHeight="1">
      <c r="A148" s="16">
        <v>145</v>
      </c>
      <c r="B148" s="6" t="s">
        <v>165</v>
      </c>
      <c r="C148" s="6">
        <v>4</v>
      </c>
      <c r="D148" s="10" t="s">
        <v>694</v>
      </c>
      <c r="E148" s="27" t="s">
        <v>840</v>
      </c>
      <c r="F148" s="13" t="s">
        <v>166</v>
      </c>
      <c r="G148" s="173" t="s">
        <v>225</v>
      </c>
      <c r="H148" s="8">
        <v>9240</v>
      </c>
      <c r="I148" s="6" t="s">
        <v>0</v>
      </c>
      <c r="J148" s="8">
        <v>36960</v>
      </c>
    </row>
    <row r="149" spans="1:10" s="28" customFormat="1" ht="33" customHeight="1">
      <c r="A149" s="16">
        <v>146</v>
      </c>
      <c r="B149" s="6" t="s">
        <v>167</v>
      </c>
      <c r="C149" s="6">
        <v>6</v>
      </c>
      <c r="D149" s="10" t="s">
        <v>695</v>
      </c>
      <c r="E149" s="27" t="s">
        <v>840</v>
      </c>
      <c r="F149" s="13" t="s">
        <v>168</v>
      </c>
      <c r="G149" s="173" t="s">
        <v>225</v>
      </c>
      <c r="H149" s="6">
        <v>231</v>
      </c>
      <c r="I149" s="6" t="s">
        <v>0</v>
      </c>
      <c r="J149" s="8">
        <v>1386</v>
      </c>
    </row>
    <row r="150" spans="1:10" s="28" customFormat="1" ht="33" customHeight="1">
      <c r="A150" s="16">
        <v>147</v>
      </c>
      <c r="B150" s="6" t="s">
        <v>171</v>
      </c>
      <c r="C150" s="6">
        <v>4</v>
      </c>
      <c r="D150" s="10" t="s">
        <v>696</v>
      </c>
      <c r="E150" s="27" t="s">
        <v>840</v>
      </c>
      <c r="F150" s="13" t="s">
        <v>172</v>
      </c>
      <c r="G150" s="173" t="s">
        <v>225</v>
      </c>
      <c r="H150" s="6">
        <v>693</v>
      </c>
      <c r="I150" s="6" t="s">
        <v>0</v>
      </c>
      <c r="J150" s="8">
        <v>2772</v>
      </c>
    </row>
    <row r="151" spans="1:10" s="28" customFormat="1" ht="33" customHeight="1">
      <c r="A151" s="16">
        <v>148</v>
      </c>
      <c r="B151" s="6" t="s">
        <v>173</v>
      </c>
      <c r="C151" s="6">
        <v>1</v>
      </c>
      <c r="D151" s="10" t="s">
        <v>174</v>
      </c>
      <c r="E151" s="27" t="s">
        <v>840</v>
      </c>
      <c r="F151" s="13" t="s">
        <v>174</v>
      </c>
      <c r="G151" s="173" t="s">
        <v>225</v>
      </c>
      <c r="H151" s="8">
        <v>13860</v>
      </c>
      <c r="I151" s="6" t="s">
        <v>0</v>
      </c>
      <c r="J151" s="8">
        <v>13860</v>
      </c>
    </row>
    <row r="152" spans="1:10" s="28" customFormat="1" ht="33" customHeight="1">
      <c r="A152" s="16">
        <v>149</v>
      </c>
      <c r="B152" s="6" t="s">
        <v>175</v>
      </c>
      <c r="C152" s="6">
        <v>1</v>
      </c>
      <c r="D152" s="10" t="s">
        <v>176</v>
      </c>
      <c r="E152" s="27" t="s">
        <v>840</v>
      </c>
      <c r="F152" s="13" t="s">
        <v>176</v>
      </c>
      <c r="G152" s="173" t="s">
        <v>225</v>
      </c>
      <c r="H152" s="8">
        <v>8085</v>
      </c>
      <c r="I152" s="6" t="s">
        <v>0</v>
      </c>
      <c r="J152" s="8">
        <v>8085</v>
      </c>
    </row>
    <row r="153" spans="1:10" s="28" customFormat="1" ht="33" customHeight="1">
      <c r="A153" s="16">
        <v>150</v>
      </c>
      <c r="B153" s="6" t="s">
        <v>177</v>
      </c>
      <c r="C153" s="6">
        <v>1</v>
      </c>
      <c r="D153" s="10" t="s">
        <v>178</v>
      </c>
      <c r="E153" s="27" t="s">
        <v>840</v>
      </c>
      <c r="F153" s="13" t="s">
        <v>178</v>
      </c>
      <c r="G153" s="173" t="s">
        <v>225</v>
      </c>
      <c r="H153" s="8">
        <v>2888</v>
      </c>
      <c r="I153" s="6" t="s">
        <v>0</v>
      </c>
      <c r="J153" s="8">
        <v>2888</v>
      </c>
    </row>
    <row r="154" spans="1:10" s="28" customFormat="1" ht="33" customHeight="1">
      <c r="A154" s="16">
        <v>151</v>
      </c>
      <c r="B154" s="6" t="s">
        <v>179</v>
      </c>
      <c r="C154" s="6">
        <v>1</v>
      </c>
      <c r="D154" s="7" t="s">
        <v>697</v>
      </c>
      <c r="E154" s="27" t="s">
        <v>840</v>
      </c>
      <c r="F154" s="13" t="s">
        <v>180</v>
      </c>
      <c r="G154" s="173" t="s">
        <v>225</v>
      </c>
      <c r="H154" s="8">
        <v>10238</v>
      </c>
      <c r="I154" s="6" t="s">
        <v>0</v>
      </c>
      <c r="J154" s="8">
        <v>10238</v>
      </c>
    </row>
    <row r="155" spans="1:10" s="28" customFormat="1" ht="33" customHeight="1">
      <c r="A155" s="16">
        <v>152</v>
      </c>
      <c r="B155" s="6" t="s">
        <v>80</v>
      </c>
      <c r="C155" s="6">
        <v>27.5</v>
      </c>
      <c r="D155" s="10" t="s">
        <v>224</v>
      </c>
      <c r="E155" s="27" t="s">
        <v>831</v>
      </c>
      <c r="F155" s="13" t="s">
        <v>81</v>
      </c>
      <c r="G155" s="173" t="s">
        <v>225</v>
      </c>
      <c r="H155" s="6">
        <v>373</v>
      </c>
      <c r="I155" s="6" t="s">
        <v>57</v>
      </c>
      <c r="J155" s="8">
        <v>10257.5</v>
      </c>
    </row>
    <row r="156" spans="1:10" s="28" customFormat="1" ht="33" customHeight="1">
      <c r="A156" s="16">
        <v>153</v>
      </c>
      <c r="B156" s="6" t="s">
        <v>93</v>
      </c>
      <c r="C156" s="6">
        <v>700</v>
      </c>
      <c r="D156" s="10" t="s">
        <v>94</v>
      </c>
      <c r="E156" s="27" t="s">
        <v>840</v>
      </c>
      <c r="F156" s="13" t="s">
        <v>94</v>
      </c>
      <c r="G156" s="173" t="s">
        <v>225</v>
      </c>
      <c r="H156" s="6">
        <v>47.27</v>
      </c>
      <c r="I156" s="6" t="s">
        <v>5</v>
      </c>
      <c r="J156" s="8">
        <v>33089</v>
      </c>
    </row>
    <row r="157" spans="1:10" s="28" customFormat="1" ht="33" customHeight="1">
      <c r="A157" s="16">
        <v>154</v>
      </c>
      <c r="B157" s="6" t="s">
        <v>95</v>
      </c>
      <c r="C157" s="6">
        <v>4</v>
      </c>
      <c r="D157" s="10" t="s">
        <v>850</v>
      </c>
      <c r="E157" s="27" t="s">
        <v>832</v>
      </c>
      <c r="F157" s="13" t="s">
        <v>705</v>
      </c>
      <c r="G157" s="173" t="s">
        <v>225</v>
      </c>
      <c r="H157" s="8">
        <v>3510</v>
      </c>
      <c r="I157" s="6" t="s">
        <v>0</v>
      </c>
      <c r="J157" s="8">
        <v>14040</v>
      </c>
    </row>
    <row r="158" spans="1:10" s="28" customFormat="1" ht="33" customHeight="1">
      <c r="A158" s="16">
        <v>155</v>
      </c>
      <c r="B158" s="6" t="s">
        <v>44</v>
      </c>
      <c r="C158" s="6">
        <v>31</v>
      </c>
      <c r="D158" s="7" t="s">
        <v>706</v>
      </c>
      <c r="E158" s="27" t="s">
        <v>831</v>
      </c>
      <c r="F158" s="13" t="s">
        <v>707</v>
      </c>
      <c r="G158" s="173" t="s">
        <v>225</v>
      </c>
      <c r="H158" s="6">
        <v>851</v>
      </c>
      <c r="I158" s="6" t="s">
        <v>4</v>
      </c>
      <c r="J158" s="8">
        <v>26381</v>
      </c>
    </row>
    <row r="159" spans="1:10" s="28" customFormat="1" ht="33" customHeight="1">
      <c r="A159" s="16">
        <v>156</v>
      </c>
      <c r="B159" s="6" t="s">
        <v>121</v>
      </c>
      <c r="C159" s="6">
        <v>1</v>
      </c>
      <c r="D159" s="10" t="s">
        <v>708</v>
      </c>
      <c r="E159" s="27" t="s">
        <v>840</v>
      </c>
      <c r="F159" s="13" t="s">
        <v>709</v>
      </c>
      <c r="G159" s="173" t="s">
        <v>225</v>
      </c>
      <c r="H159" s="8">
        <v>3901.37</v>
      </c>
      <c r="I159" s="6" t="s">
        <v>0</v>
      </c>
      <c r="J159" s="8">
        <v>3901.37</v>
      </c>
    </row>
    <row r="160" spans="1:10" s="28" customFormat="1" ht="33" customHeight="1">
      <c r="A160" s="16">
        <v>157</v>
      </c>
      <c r="B160" s="6" t="s">
        <v>710</v>
      </c>
      <c r="C160" s="6">
        <v>1</v>
      </c>
      <c r="D160" s="7" t="s">
        <v>711</v>
      </c>
      <c r="E160" s="27" t="s">
        <v>831</v>
      </c>
      <c r="F160" s="13" t="s">
        <v>712</v>
      </c>
      <c r="G160" s="173" t="s">
        <v>225</v>
      </c>
      <c r="H160" s="6">
        <v>700</v>
      </c>
      <c r="I160" s="6" t="s">
        <v>0</v>
      </c>
      <c r="J160" s="6">
        <v>700</v>
      </c>
    </row>
    <row r="161" spans="1:10" s="28" customFormat="1" ht="33" customHeight="1">
      <c r="A161" s="16">
        <v>158</v>
      </c>
      <c r="B161" s="6" t="s">
        <v>234</v>
      </c>
      <c r="C161" s="8">
        <v>17200</v>
      </c>
      <c r="D161" s="10" t="s">
        <v>713</v>
      </c>
      <c r="E161" s="27" t="s">
        <v>840</v>
      </c>
      <c r="F161" s="13" t="s">
        <v>714</v>
      </c>
      <c r="G161" s="173" t="s">
        <v>225</v>
      </c>
      <c r="H161" s="8">
        <v>59.25</v>
      </c>
      <c r="I161" s="6" t="s">
        <v>5</v>
      </c>
      <c r="J161" s="6">
        <f t="shared" ref="J161:J174" si="0">C161*H161</f>
        <v>1019100</v>
      </c>
    </row>
    <row r="162" spans="1:10" s="28" customFormat="1" ht="33" customHeight="1">
      <c r="A162" s="16">
        <v>159</v>
      </c>
      <c r="B162" s="6" t="s">
        <v>256</v>
      </c>
      <c r="C162" s="6">
        <v>10</v>
      </c>
      <c r="D162" s="10" t="s">
        <v>715</v>
      </c>
      <c r="E162" s="27" t="s">
        <v>840</v>
      </c>
      <c r="F162" s="13" t="s">
        <v>716</v>
      </c>
      <c r="G162" s="173" t="s">
        <v>225</v>
      </c>
      <c r="H162" s="8">
        <v>3109.41</v>
      </c>
      <c r="I162" s="6" t="s">
        <v>0</v>
      </c>
      <c r="J162" s="6">
        <f t="shared" si="0"/>
        <v>31094.1</v>
      </c>
    </row>
    <row r="163" spans="1:10" s="28" customFormat="1" ht="33" customHeight="1">
      <c r="A163" s="16">
        <v>160</v>
      </c>
      <c r="B163" s="6" t="s">
        <v>236</v>
      </c>
      <c r="C163" s="12">
        <v>10500</v>
      </c>
      <c r="D163" s="10" t="s">
        <v>717</v>
      </c>
      <c r="E163" s="27" t="s">
        <v>840</v>
      </c>
      <c r="F163" s="13" t="s">
        <v>718</v>
      </c>
      <c r="G163" s="173" t="s">
        <v>225</v>
      </c>
      <c r="H163" s="12">
        <v>57.45</v>
      </c>
      <c r="I163" s="6" t="s">
        <v>259</v>
      </c>
      <c r="J163" s="6">
        <f t="shared" si="0"/>
        <v>603225</v>
      </c>
    </row>
    <row r="164" spans="1:10" s="28" customFormat="1" ht="33" customHeight="1">
      <c r="A164" s="16">
        <v>161</v>
      </c>
      <c r="B164" s="6" t="s">
        <v>247</v>
      </c>
      <c r="C164" s="8">
        <v>3800</v>
      </c>
      <c r="D164" s="10" t="s">
        <v>719</v>
      </c>
      <c r="E164" s="27" t="s">
        <v>840</v>
      </c>
      <c r="F164" s="13" t="s">
        <v>720</v>
      </c>
      <c r="G164" s="173" t="s">
        <v>225</v>
      </c>
      <c r="H164" s="8">
        <v>56.42</v>
      </c>
      <c r="I164" s="6" t="s">
        <v>5</v>
      </c>
      <c r="J164" s="6">
        <f t="shared" si="0"/>
        <v>214396</v>
      </c>
    </row>
    <row r="165" spans="1:10" s="28" customFormat="1" ht="33" customHeight="1">
      <c r="A165" s="16">
        <v>162</v>
      </c>
      <c r="B165" s="6" t="s">
        <v>248</v>
      </c>
      <c r="C165" s="8">
        <v>3000</v>
      </c>
      <c r="D165" s="10" t="s">
        <v>721</v>
      </c>
      <c r="E165" s="27" t="s">
        <v>840</v>
      </c>
      <c r="F165" s="13" t="s">
        <v>722</v>
      </c>
      <c r="G165" s="173" t="s">
        <v>225</v>
      </c>
      <c r="H165" s="8">
        <v>56.5</v>
      </c>
      <c r="I165" s="6" t="s">
        <v>5</v>
      </c>
      <c r="J165" s="6">
        <f t="shared" si="0"/>
        <v>169500</v>
      </c>
    </row>
    <row r="166" spans="1:10" s="28" customFormat="1" ht="33" customHeight="1">
      <c r="A166" s="16">
        <v>163</v>
      </c>
      <c r="B166" s="6" t="s">
        <v>237</v>
      </c>
      <c r="C166" s="6">
        <v>8</v>
      </c>
      <c r="D166" s="10" t="s">
        <v>723</v>
      </c>
      <c r="E166" s="27" t="s">
        <v>840</v>
      </c>
      <c r="F166" s="13" t="s">
        <v>724</v>
      </c>
      <c r="G166" s="173" t="s">
        <v>225</v>
      </c>
      <c r="H166" s="8">
        <v>40658.78</v>
      </c>
      <c r="I166" s="6" t="s">
        <v>0</v>
      </c>
      <c r="J166" s="6">
        <f t="shared" si="0"/>
        <v>325270.24</v>
      </c>
    </row>
    <row r="167" spans="1:10" s="28" customFormat="1" ht="33" customHeight="1">
      <c r="A167" s="16">
        <v>164</v>
      </c>
      <c r="B167" s="6" t="s">
        <v>238</v>
      </c>
      <c r="C167" s="6">
        <v>15</v>
      </c>
      <c r="D167" s="10" t="s">
        <v>725</v>
      </c>
      <c r="E167" s="27" t="s">
        <v>840</v>
      </c>
      <c r="F167" s="13" t="s">
        <v>726</v>
      </c>
      <c r="G167" s="173" t="s">
        <v>225</v>
      </c>
      <c r="H167" s="8">
        <v>30847.46</v>
      </c>
      <c r="I167" s="6" t="s">
        <v>0</v>
      </c>
      <c r="J167" s="6">
        <f t="shared" si="0"/>
        <v>462711.89999999997</v>
      </c>
    </row>
    <row r="168" spans="1:10" s="28" customFormat="1" ht="33" customHeight="1">
      <c r="A168" s="16">
        <v>165</v>
      </c>
      <c r="B168" s="6" t="s">
        <v>727</v>
      </c>
      <c r="C168" s="6">
        <v>2</v>
      </c>
      <c r="D168" s="10" t="s">
        <v>728</v>
      </c>
      <c r="E168" s="27" t="s">
        <v>840</v>
      </c>
      <c r="F168" s="13" t="s">
        <v>729</v>
      </c>
      <c r="G168" s="173" t="s">
        <v>225</v>
      </c>
      <c r="H168" s="8">
        <v>18150</v>
      </c>
      <c r="I168" s="6" t="s">
        <v>0</v>
      </c>
      <c r="J168" s="6">
        <f t="shared" si="0"/>
        <v>36300</v>
      </c>
    </row>
    <row r="169" spans="1:10" s="28" customFormat="1" ht="33" customHeight="1">
      <c r="A169" s="16">
        <v>166</v>
      </c>
      <c r="B169" s="6" t="s">
        <v>245</v>
      </c>
      <c r="C169" s="6">
        <v>100</v>
      </c>
      <c r="D169" s="10" t="s">
        <v>730</v>
      </c>
      <c r="E169" s="27" t="s">
        <v>840</v>
      </c>
      <c r="F169" s="13" t="s">
        <v>731</v>
      </c>
      <c r="G169" s="173" t="s">
        <v>225</v>
      </c>
      <c r="H169" s="6">
        <v>547</v>
      </c>
      <c r="I169" s="6" t="s">
        <v>6</v>
      </c>
      <c r="J169" s="6">
        <f t="shared" si="0"/>
        <v>54700</v>
      </c>
    </row>
    <row r="170" spans="1:10" s="28" customFormat="1" ht="33" customHeight="1">
      <c r="A170" s="16">
        <v>167</v>
      </c>
      <c r="B170" s="6" t="s">
        <v>240</v>
      </c>
      <c r="C170" s="6">
        <v>1</v>
      </c>
      <c r="D170" s="10" t="s">
        <v>732</v>
      </c>
      <c r="E170" s="27" t="s">
        <v>840</v>
      </c>
      <c r="F170" s="13" t="s">
        <v>733</v>
      </c>
      <c r="G170" s="173" t="s">
        <v>225</v>
      </c>
      <c r="H170" s="8">
        <v>8991</v>
      </c>
      <c r="I170" s="6" t="s">
        <v>0</v>
      </c>
      <c r="J170" s="6">
        <f t="shared" si="0"/>
        <v>8991</v>
      </c>
    </row>
    <row r="171" spans="1:10" s="28" customFormat="1" ht="33" customHeight="1">
      <c r="A171" s="16">
        <v>168</v>
      </c>
      <c r="B171" s="6" t="s">
        <v>241</v>
      </c>
      <c r="C171" s="6">
        <v>1</v>
      </c>
      <c r="D171" s="10" t="s">
        <v>734</v>
      </c>
      <c r="E171" s="27" t="s">
        <v>840</v>
      </c>
      <c r="F171" s="13" t="s">
        <v>735</v>
      </c>
      <c r="G171" s="173" t="s">
        <v>225</v>
      </c>
      <c r="H171" s="8">
        <v>1974</v>
      </c>
      <c r="I171" s="6" t="s">
        <v>0</v>
      </c>
      <c r="J171" s="6">
        <f t="shared" si="0"/>
        <v>1974</v>
      </c>
    </row>
    <row r="172" spans="1:10" s="28" customFormat="1" ht="33" customHeight="1">
      <c r="A172" s="16">
        <v>169</v>
      </c>
      <c r="B172" s="6" t="s">
        <v>242</v>
      </c>
      <c r="C172" s="6">
        <v>1</v>
      </c>
      <c r="D172" s="10" t="s">
        <v>736</v>
      </c>
      <c r="E172" s="27" t="s">
        <v>840</v>
      </c>
      <c r="F172" s="13" t="s">
        <v>737</v>
      </c>
      <c r="G172" s="173" t="s">
        <v>225</v>
      </c>
      <c r="H172" s="8">
        <v>7797</v>
      </c>
      <c r="I172" s="6" t="s">
        <v>0</v>
      </c>
      <c r="J172" s="6">
        <f t="shared" si="0"/>
        <v>7797</v>
      </c>
    </row>
    <row r="173" spans="1:10" s="28" customFormat="1" ht="33" customHeight="1">
      <c r="A173" s="16">
        <v>170</v>
      </c>
      <c r="B173" s="6" t="s">
        <v>851</v>
      </c>
      <c r="C173" s="6">
        <v>40</v>
      </c>
      <c r="D173" s="10" t="s">
        <v>852</v>
      </c>
      <c r="E173" s="27" t="s">
        <v>840</v>
      </c>
      <c r="F173" s="13" t="s">
        <v>853</v>
      </c>
      <c r="G173" s="173" t="s">
        <v>225</v>
      </c>
      <c r="H173" s="8">
        <v>3118.66</v>
      </c>
      <c r="I173" s="6" t="s">
        <v>6</v>
      </c>
      <c r="J173" s="6">
        <f t="shared" si="0"/>
        <v>124746.4</v>
      </c>
    </row>
    <row r="174" spans="1:10" s="28" customFormat="1" ht="33" customHeight="1">
      <c r="A174" s="16">
        <v>171</v>
      </c>
      <c r="B174" s="6" t="s">
        <v>235</v>
      </c>
      <c r="C174" s="8">
        <v>1000</v>
      </c>
      <c r="D174" s="10" t="s">
        <v>788</v>
      </c>
      <c r="E174" s="27" t="s">
        <v>840</v>
      </c>
      <c r="F174" s="13" t="s">
        <v>789</v>
      </c>
      <c r="G174" s="173" t="s">
        <v>225</v>
      </c>
      <c r="H174" s="8">
        <v>60.75</v>
      </c>
      <c r="I174" s="6" t="s">
        <v>5</v>
      </c>
      <c r="J174" s="6">
        <f t="shared" si="0"/>
        <v>60750</v>
      </c>
    </row>
    <row r="175" spans="1:10" s="28" customFormat="1" ht="33" customHeight="1">
      <c r="A175" s="16">
        <v>172</v>
      </c>
      <c r="B175" s="6" t="s">
        <v>738</v>
      </c>
      <c r="C175" s="6">
        <v>8.1999999999999993</v>
      </c>
      <c r="D175" s="35" t="s">
        <v>739</v>
      </c>
      <c r="E175" s="27" t="s">
        <v>831</v>
      </c>
      <c r="F175" s="13" t="s">
        <v>739</v>
      </c>
      <c r="G175" s="173" t="s">
        <v>225</v>
      </c>
      <c r="H175" s="6">
        <v>765</v>
      </c>
      <c r="I175" s="6" t="s">
        <v>67</v>
      </c>
      <c r="J175" s="8">
        <v>6273</v>
      </c>
    </row>
    <row r="176" spans="1:10" s="28" customFormat="1" ht="33" customHeight="1">
      <c r="A176" s="16">
        <v>173</v>
      </c>
      <c r="B176" s="6" t="s">
        <v>854</v>
      </c>
      <c r="C176" s="6">
        <v>52</v>
      </c>
      <c r="D176" s="36" t="s">
        <v>855</v>
      </c>
      <c r="E176" s="27" t="s">
        <v>831</v>
      </c>
      <c r="F176" s="13" t="s">
        <v>856</v>
      </c>
      <c r="G176" s="173" t="s">
        <v>225</v>
      </c>
      <c r="H176" s="6">
        <v>990.68</v>
      </c>
      <c r="I176" s="6" t="s">
        <v>0</v>
      </c>
      <c r="J176" s="8">
        <v>51515.360000000001</v>
      </c>
    </row>
    <row r="177" spans="1:10" s="28" customFormat="1" ht="33" customHeight="1">
      <c r="A177" s="16">
        <v>174</v>
      </c>
      <c r="B177" s="6" t="s">
        <v>213</v>
      </c>
      <c r="C177" s="6">
        <v>102</v>
      </c>
      <c r="D177" s="36" t="s">
        <v>857</v>
      </c>
      <c r="E177" s="27" t="s">
        <v>832</v>
      </c>
      <c r="F177" s="13" t="s">
        <v>750</v>
      </c>
      <c r="G177" s="173" t="s">
        <v>225</v>
      </c>
      <c r="H177" s="8">
        <v>4336.8500000000004</v>
      </c>
      <c r="I177" s="6" t="s">
        <v>0</v>
      </c>
      <c r="J177" s="8">
        <v>442358.7</v>
      </c>
    </row>
    <row r="178" spans="1:10" s="28" customFormat="1" ht="33" customHeight="1">
      <c r="A178" s="16">
        <v>175</v>
      </c>
      <c r="B178" s="6" t="s">
        <v>2</v>
      </c>
      <c r="C178" s="6">
        <v>62.4</v>
      </c>
      <c r="D178" s="36" t="s">
        <v>858</v>
      </c>
      <c r="E178" s="27" t="s">
        <v>831</v>
      </c>
      <c r="F178" s="13" t="s">
        <v>439</v>
      </c>
      <c r="G178" s="173" t="s">
        <v>225</v>
      </c>
      <c r="H178" s="8">
        <v>6579</v>
      </c>
      <c r="I178" s="6" t="s">
        <v>3</v>
      </c>
      <c r="J178" s="8">
        <v>410529.6</v>
      </c>
    </row>
    <row r="179" spans="1:10" s="28" customFormat="1" ht="33" customHeight="1">
      <c r="A179" s="16">
        <v>176</v>
      </c>
      <c r="B179" s="6" t="s">
        <v>751</v>
      </c>
      <c r="C179" s="6">
        <v>20</v>
      </c>
      <c r="D179" s="36" t="s">
        <v>752</v>
      </c>
      <c r="E179" s="27" t="s">
        <v>832</v>
      </c>
      <c r="F179" s="13" t="s">
        <v>753</v>
      </c>
      <c r="G179" s="173" t="s">
        <v>225</v>
      </c>
      <c r="H179" s="8">
        <v>3198.72</v>
      </c>
      <c r="I179" s="6" t="s">
        <v>0</v>
      </c>
      <c r="J179" s="8">
        <v>63974.400000000001</v>
      </c>
    </row>
    <row r="180" spans="1:10" s="28" customFormat="1" ht="33" customHeight="1">
      <c r="A180" s="16">
        <v>177</v>
      </c>
      <c r="B180" s="6" t="s">
        <v>187</v>
      </c>
      <c r="C180" s="6">
        <v>5.0999999999999996</v>
      </c>
      <c r="D180" s="36" t="s">
        <v>859</v>
      </c>
      <c r="E180" s="27" t="s">
        <v>832</v>
      </c>
      <c r="F180" s="13" t="s">
        <v>754</v>
      </c>
      <c r="G180" s="173" t="s">
        <v>225</v>
      </c>
      <c r="H180" s="8">
        <v>13856.7</v>
      </c>
      <c r="I180" s="6" t="s">
        <v>67</v>
      </c>
      <c r="J180" s="8">
        <v>70669.17</v>
      </c>
    </row>
    <row r="181" spans="1:10" s="28" customFormat="1" ht="33" customHeight="1">
      <c r="A181" s="16">
        <v>178</v>
      </c>
      <c r="B181" s="6" t="s">
        <v>755</v>
      </c>
      <c r="C181" s="6">
        <v>3</v>
      </c>
      <c r="D181" s="36" t="s">
        <v>860</v>
      </c>
      <c r="E181" s="27" t="s">
        <v>847</v>
      </c>
      <c r="F181" s="13" t="s">
        <v>756</v>
      </c>
      <c r="G181" s="173" t="s">
        <v>225</v>
      </c>
      <c r="H181" s="6">
        <v>527.34</v>
      </c>
      <c r="I181" s="6" t="s">
        <v>4</v>
      </c>
      <c r="J181" s="8">
        <v>1582.02</v>
      </c>
    </row>
    <row r="182" spans="1:10" s="28" customFormat="1" ht="33" customHeight="1">
      <c r="A182" s="16">
        <v>179</v>
      </c>
      <c r="B182" s="6" t="s">
        <v>51</v>
      </c>
      <c r="C182" s="6">
        <v>3</v>
      </c>
      <c r="D182" s="35" t="s">
        <v>757</v>
      </c>
      <c r="E182" s="27" t="s">
        <v>831</v>
      </c>
      <c r="F182" s="13" t="s">
        <v>530</v>
      </c>
      <c r="G182" s="173" t="s">
        <v>225</v>
      </c>
      <c r="H182" s="6">
        <v>221</v>
      </c>
      <c r="I182" s="6" t="s">
        <v>4</v>
      </c>
      <c r="J182" s="6">
        <v>663</v>
      </c>
    </row>
    <row r="183" spans="1:10" s="28" customFormat="1" ht="33" customHeight="1">
      <c r="A183" s="16">
        <v>180</v>
      </c>
      <c r="B183" s="6" t="s">
        <v>50</v>
      </c>
      <c r="C183" s="6">
        <v>3</v>
      </c>
      <c r="D183" s="35" t="s">
        <v>758</v>
      </c>
      <c r="E183" s="27" t="s">
        <v>831</v>
      </c>
      <c r="F183" s="13" t="s">
        <v>759</v>
      </c>
      <c r="G183" s="173" t="s">
        <v>225</v>
      </c>
      <c r="H183" s="6">
        <v>185</v>
      </c>
      <c r="I183" s="6" t="s">
        <v>4</v>
      </c>
      <c r="J183" s="6">
        <v>555</v>
      </c>
    </row>
    <row r="184" spans="1:10" s="28" customFormat="1" ht="33" customHeight="1">
      <c r="A184" s="16">
        <v>181</v>
      </c>
      <c r="B184" s="6" t="s">
        <v>760</v>
      </c>
      <c r="C184" s="6">
        <v>279</v>
      </c>
      <c r="D184" s="35" t="s">
        <v>761</v>
      </c>
      <c r="E184" s="27" t="s">
        <v>831</v>
      </c>
      <c r="F184" s="13" t="s">
        <v>762</v>
      </c>
      <c r="G184" s="173" t="s">
        <v>225</v>
      </c>
      <c r="H184" s="6">
        <v>3</v>
      </c>
      <c r="I184" s="6" t="s">
        <v>567</v>
      </c>
      <c r="J184" s="6">
        <v>837</v>
      </c>
    </row>
    <row r="185" spans="1:10" s="28" customFormat="1" ht="33" customHeight="1">
      <c r="A185" s="16">
        <v>182</v>
      </c>
      <c r="B185" s="6" t="s">
        <v>763</v>
      </c>
      <c r="C185" s="6">
        <v>120</v>
      </c>
      <c r="D185" s="35" t="s">
        <v>764</v>
      </c>
      <c r="E185" s="27" t="s">
        <v>831</v>
      </c>
      <c r="F185" s="13" t="s">
        <v>765</v>
      </c>
      <c r="G185" s="173" t="s">
        <v>225</v>
      </c>
      <c r="H185" s="6">
        <v>3</v>
      </c>
      <c r="I185" s="6" t="s">
        <v>567</v>
      </c>
      <c r="J185" s="6">
        <v>360</v>
      </c>
    </row>
    <row r="186" spans="1:10" s="28" customFormat="1" ht="33" customHeight="1">
      <c r="A186" s="16">
        <v>183</v>
      </c>
      <c r="B186" s="6" t="s">
        <v>568</v>
      </c>
      <c r="C186" s="6">
        <v>8</v>
      </c>
      <c r="D186" s="35" t="s">
        <v>766</v>
      </c>
      <c r="E186" s="27" t="s">
        <v>831</v>
      </c>
      <c r="F186" s="13" t="s">
        <v>570</v>
      </c>
      <c r="G186" s="173" t="s">
        <v>225</v>
      </c>
      <c r="H186" s="6">
        <v>65</v>
      </c>
      <c r="I186" s="6" t="s">
        <v>571</v>
      </c>
      <c r="J186" s="6">
        <v>520</v>
      </c>
    </row>
    <row r="187" spans="1:10" s="28" customFormat="1" ht="33" customHeight="1">
      <c r="A187" s="16">
        <v>184</v>
      </c>
      <c r="B187" s="6" t="s">
        <v>767</v>
      </c>
      <c r="C187" s="6">
        <v>6</v>
      </c>
      <c r="D187" s="37" t="s">
        <v>861</v>
      </c>
      <c r="E187" s="27" t="s">
        <v>847</v>
      </c>
      <c r="F187" s="13" t="s">
        <v>768</v>
      </c>
      <c r="G187" s="173" t="s">
        <v>225</v>
      </c>
      <c r="H187" s="8">
        <v>4372.74</v>
      </c>
      <c r="I187" s="6" t="s">
        <v>0</v>
      </c>
      <c r="J187" s="8">
        <v>26236.44</v>
      </c>
    </row>
    <row r="188" spans="1:10" s="28" customFormat="1" ht="33" customHeight="1">
      <c r="A188" s="16">
        <v>185</v>
      </c>
      <c r="B188" s="6" t="s">
        <v>769</v>
      </c>
      <c r="C188" s="6">
        <v>650</v>
      </c>
      <c r="D188" s="35" t="s">
        <v>770</v>
      </c>
      <c r="E188" s="27" t="s">
        <v>840</v>
      </c>
      <c r="F188" s="13" t="s">
        <v>771</v>
      </c>
      <c r="G188" s="173" t="s">
        <v>225</v>
      </c>
      <c r="H188" s="31">
        <v>117.5</v>
      </c>
      <c r="I188" s="6" t="s">
        <v>5</v>
      </c>
      <c r="J188" s="8">
        <v>76375</v>
      </c>
    </row>
    <row r="189" spans="1:10" s="28" customFormat="1" ht="33" customHeight="1">
      <c r="A189" s="16">
        <v>186</v>
      </c>
      <c r="B189" s="6" t="s">
        <v>767</v>
      </c>
      <c r="C189" s="6">
        <v>10</v>
      </c>
      <c r="D189" s="37" t="s">
        <v>862</v>
      </c>
      <c r="E189" s="27" t="s">
        <v>847</v>
      </c>
      <c r="F189" s="13" t="s">
        <v>768</v>
      </c>
      <c r="G189" s="173" t="s">
        <v>225</v>
      </c>
      <c r="H189" s="8">
        <v>4372.74</v>
      </c>
      <c r="I189" s="6" t="s">
        <v>0</v>
      </c>
      <c r="J189" s="8">
        <v>43727.4</v>
      </c>
    </row>
    <row r="190" spans="1:10" s="28" customFormat="1" ht="33" customHeight="1">
      <c r="A190" s="16">
        <v>187</v>
      </c>
      <c r="B190" s="6" t="s">
        <v>59</v>
      </c>
      <c r="C190" s="6">
        <v>21</v>
      </c>
      <c r="D190" s="35" t="s">
        <v>772</v>
      </c>
      <c r="E190" s="27" t="s">
        <v>831</v>
      </c>
      <c r="F190" s="13" t="s">
        <v>773</v>
      </c>
      <c r="G190" s="173" t="s">
        <v>225</v>
      </c>
      <c r="H190" s="8">
        <v>1024</v>
      </c>
      <c r="I190" s="6" t="s">
        <v>60</v>
      </c>
      <c r="J190" s="8">
        <v>21504</v>
      </c>
    </row>
    <row r="191" spans="1:10" s="28" customFormat="1" ht="33" customHeight="1">
      <c r="A191" s="16">
        <v>188</v>
      </c>
      <c r="B191" s="6" t="s">
        <v>61</v>
      </c>
      <c r="C191" s="6">
        <v>21</v>
      </c>
      <c r="D191" s="35" t="s">
        <v>774</v>
      </c>
      <c r="E191" s="27" t="s">
        <v>831</v>
      </c>
      <c r="F191" s="13" t="s">
        <v>775</v>
      </c>
      <c r="G191" s="173" t="s">
        <v>225</v>
      </c>
      <c r="H191" s="8">
        <v>1024</v>
      </c>
      <c r="I191" s="6" t="s">
        <v>60</v>
      </c>
      <c r="J191" s="8">
        <v>21504</v>
      </c>
    </row>
    <row r="192" spans="1:10" s="28" customFormat="1" ht="33" customHeight="1">
      <c r="A192" s="16">
        <v>189</v>
      </c>
      <c r="B192" s="6" t="s">
        <v>863</v>
      </c>
      <c r="C192" s="8">
        <v>1200</v>
      </c>
      <c r="D192" s="36" t="s">
        <v>864</v>
      </c>
      <c r="E192" s="27" t="s">
        <v>832</v>
      </c>
      <c r="F192" s="13" t="s">
        <v>865</v>
      </c>
      <c r="G192" s="173" t="s">
        <v>225</v>
      </c>
      <c r="H192" s="6">
        <v>749</v>
      </c>
      <c r="I192" s="6" t="s">
        <v>6</v>
      </c>
      <c r="J192" s="8">
        <v>898800</v>
      </c>
    </row>
    <row r="193" spans="1:10" s="28" customFormat="1" ht="33" customHeight="1">
      <c r="A193" s="16">
        <v>190</v>
      </c>
      <c r="B193" s="6" t="s">
        <v>776</v>
      </c>
      <c r="C193" s="12">
        <v>1800</v>
      </c>
      <c r="D193" s="36" t="s">
        <v>866</v>
      </c>
      <c r="E193" s="27" t="s">
        <v>832</v>
      </c>
      <c r="F193" s="13" t="s">
        <v>777</v>
      </c>
      <c r="G193" s="173" t="s">
        <v>225</v>
      </c>
      <c r="H193" s="8">
        <v>1388.84</v>
      </c>
      <c r="I193" s="6" t="s">
        <v>6</v>
      </c>
      <c r="J193" s="8">
        <v>2499912</v>
      </c>
    </row>
    <row r="194" spans="1:10" s="28" customFormat="1" ht="33" customHeight="1">
      <c r="A194" s="16">
        <v>191</v>
      </c>
      <c r="B194" s="6" t="s">
        <v>208</v>
      </c>
      <c r="C194" s="12">
        <v>3000</v>
      </c>
      <c r="D194" s="35" t="s">
        <v>806</v>
      </c>
      <c r="E194" s="27" t="s">
        <v>832</v>
      </c>
      <c r="F194" s="13" t="s">
        <v>780</v>
      </c>
      <c r="G194" s="173" t="s">
        <v>225</v>
      </c>
      <c r="H194" s="6">
        <v>204.1</v>
      </c>
      <c r="I194" s="6" t="s">
        <v>6</v>
      </c>
      <c r="J194" s="8">
        <v>612300</v>
      </c>
    </row>
    <row r="195" spans="1:10" s="28" customFormat="1" ht="33" customHeight="1">
      <c r="A195" s="16">
        <v>192</v>
      </c>
      <c r="B195" s="6" t="s">
        <v>781</v>
      </c>
      <c r="C195" s="6">
        <v>200</v>
      </c>
      <c r="D195" s="36" t="s">
        <v>867</v>
      </c>
      <c r="E195" s="27" t="s">
        <v>832</v>
      </c>
      <c r="F195" s="13" t="s">
        <v>782</v>
      </c>
      <c r="G195" s="173" t="s">
        <v>225</v>
      </c>
      <c r="H195" s="6">
        <v>323.85000000000002</v>
      </c>
      <c r="I195" s="6" t="s">
        <v>6</v>
      </c>
      <c r="J195" s="8">
        <v>64770</v>
      </c>
    </row>
    <row r="196" spans="1:10" s="28" customFormat="1" ht="33" customHeight="1">
      <c r="A196" s="16">
        <v>193</v>
      </c>
      <c r="B196" s="6" t="s">
        <v>193</v>
      </c>
      <c r="C196" s="6">
        <v>400</v>
      </c>
      <c r="D196" s="35" t="s">
        <v>783</v>
      </c>
      <c r="E196" s="27" t="s">
        <v>840</v>
      </c>
      <c r="F196" s="13" t="s">
        <v>194</v>
      </c>
      <c r="G196" s="173" t="s">
        <v>225</v>
      </c>
      <c r="H196" s="8">
        <v>1044</v>
      </c>
      <c r="I196" s="6" t="s">
        <v>6</v>
      </c>
      <c r="J196" s="8">
        <v>417600</v>
      </c>
    </row>
    <row r="197" spans="1:10" s="28" customFormat="1" ht="33" customHeight="1">
      <c r="A197" s="16">
        <v>194</v>
      </c>
      <c r="B197" s="6" t="s">
        <v>65</v>
      </c>
      <c r="C197" s="6">
        <v>20</v>
      </c>
      <c r="D197" s="35" t="s">
        <v>784</v>
      </c>
      <c r="E197" s="27" t="s">
        <v>832</v>
      </c>
      <c r="F197" s="13" t="s">
        <v>785</v>
      </c>
      <c r="G197" s="173" t="s">
        <v>225</v>
      </c>
      <c r="H197" s="8">
        <v>2764.76</v>
      </c>
      <c r="I197" s="6" t="s">
        <v>0</v>
      </c>
      <c r="J197" s="8">
        <v>55295.199999999997</v>
      </c>
    </row>
    <row r="198" spans="1:10" s="28" customFormat="1" ht="33" customHeight="1">
      <c r="A198" s="16">
        <v>195</v>
      </c>
      <c r="B198" s="6" t="s">
        <v>73</v>
      </c>
      <c r="C198" s="6">
        <v>16</v>
      </c>
      <c r="D198" s="35" t="s">
        <v>868</v>
      </c>
      <c r="E198" s="27" t="s">
        <v>832</v>
      </c>
      <c r="F198" s="13" t="s">
        <v>786</v>
      </c>
      <c r="G198" s="173" t="s">
        <v>225</v>
      </c>
      <c r="H198" s="8">
        <v>5700.78</v>
      </c>
      <c r="I198" s="6" t="s">
        <v>0</v>
      </c>
      <c r="J198" s="8">
        <v>91212.479999999996</v>
      </c>
    </row>
    <row r="199" spans="1:10" s="28" customFormat="1" ht="33" customHeight="1">
      <c r="A199" s="16">
        <v>196</v>
      </c>
      <c r="B199" s="6" t="s">
        <v>34</v>
      </c>
      <c r="C199" s="6">
        <v>4</v>
      </c>
      <c r="D199" s="35" t="s">
        <v>472</v>
      </c>
      <c r="E199" s="27" t="s">
        <v>832</v>
      </c>
      <c r="F199" s="13" t="s">
        <v>473</v>
      </c>
      <c r="G199" s="173" t="s">
        <v>225</v>
      </c>
      <c r="H199" s="8">
        <v>4500</v>
      </c>
      <c r="I199" s="6" t="s">
        <v>0</v>
      </c>
      <c r="J199" s="8">
        <v>18000</v>
      </c>
    </row>
    <row r="200" spans="1:10" s="28" customFormat="1" ht="33" customHeight="1">
      <c r="A200" s="16">
        <v>197</v>
      </c>
      <c r="B200" s="6" t="s">
        <v>15</v>
      </c>
      <c r="C200" s="6">
        <v>4</v>
      </c>
      <c r="D200" s="35" t="s">
        <v>869</v>
      </c>
      <c r="E200" s="27" t="s">
        <v>831</v>
      </c>
      <c r="F200" s="13" t="s">
        <v>476</v>
      </c>
      <c r="G200" s="173" t="s">
        <v>225</v>
      </c>
      <c r="H200" s="6">
        <v>142</v>
      </c>
      <c r="I200" s="6" t="s">
        <v>0</v>
      </c>
      <c r="J200" s="6">
        <v>568</v>
      </c>
    </row>
    <row r="201" spans="1:10" s="28" customFormat="1" ht="33" customHeight="1">
      <c r="A201" s="16">
        <v>198</v>
      </c>
      <c r="B201" s="6" t="s">
        <v>75</v>
      </c>
      <c r="C201" s="6">
        <v>50</v>
      </c>
      <c r="D201" s="36" t="s">
        <v>870</v>
      </c>
      <c r="E201" s="27" t="s">
        <v>831</v>
      </c>
      <c r="F201" s="38" t="s">
        <v>787</v>
      </c>
      <c r="G201" s="173" t="s">
        <v>225</v>
      </c>
      <c r="H201" s="6">
        <v>629.85</v>
      </c>
      <c r="I201" s="6" t="s">
        <v>0</v>
      </c>
      <c r="J201" s="8">
        <v>31492.5</v>
      </c>
    </row>
    <row r="202" spans="1:10" s="28" customFormat="1" ht="33" customHeight="1">
      <c r="A202" s="16">
        <v>199</v>
      </c>
      <c r="B202" s="6" t="s">
        <v>69</v>
      </c>
      <c r="C202" s="6">
        <v>5</v>
      </c>
      <c r="D202" s="35" t="s">
        <v>871</v>
      </c>
      <c r="E202" s="27" t="s">
        <v>831</v>
      </c>
      <c r="F202" s="13" t="s">
        <v>872</v>
      </c>
      <c r="G202" s="173" t="s">
        <v>225</v>
      </c>
      <c r="H202" s="6">
        <v>202</v>
      </c>
      <c r="I202" s="6" t="s">
        <v>0</v>
      </c>
      <c r="J202" s="8">
        <v>1010</v>
      </c>
    </row>
    <row r="203" spans="1:10" s="28" customFormat="1" ht="33" customHeight="1">
      <c r="A203" s="16">
        <v>200</v>
      </c>
      <c r="B203" s="6" t="s">
        <v>43</v>
      </c>
      <c r="C203" s="6">
        <v>3</v>
      </c>
      <c r="D203" s="36" t="s">
        <v>873</v>
      </c>
      <c r="E203" s="27" t="s">
        <v>831</v>
      </c>
      <c r="F203" s="13" t="s">
        <v>797</v>
      </c>
      <c r="G203" s="173" t="s">
        <v>225</v>
      </c>
      <c r="H203" s="8">
        <v>2181</v>
      </c>
      <c r="I203" s="6" t="s">
        <v>4</v>
      </c>
      <c r="J203" s="8">
        <v>6543</v>
      </c>
    </row>
    <row r="204" spans="1:10" s="28" customFormat="1" ht="33" customHeight="1">
      <c r="A204" s="16">
        <v>201</v>
      </c>
      <c r="B204" s="6" t="s">
        <v>44</v>
      </c>
      <c r="C204" s="6">
        <v>3</v>
      </c>
      <c r="D204" s="36" t="s">
        <v>874</v>
      </c>
      <c r="E204" s="27" t="s">
        <v>831</v>
      </c>
      <c r="F204" s="13" t="s">
        <v>707</v>
      </c>
      <c r="G204" s="173" t="s">
        <v>225</v>
      </c>
      <c r="H204" s="6">
        <v>851</v>
      </c>
      <c r="I204" s="6" t="s">
        <v>4</v>
      </c>
      <c r="J204" s="8">
        <v>2553</v>
      </c>
    </row>
    <row r="205" spans="1:10" s="28" customFormat="1" ht="33" customHeight="1">
      <c r="A205" s="16">
        <v>202</v>
      </c>
      <c r="B205" s="6" t="s">
        <v>45</v>
      </c>
      <c r="C205" s="6">
        <v>3</v>
      </c>
      <c r="D205" s="36" t="s">
        <v>875</v>
      </c>
      <c r="E205" s="27" t="s">
        <v>831</v>
      </c>
      <c r="F205" s="13" t="s">
        <v>444</v>
      </c>
      <c r="G205" s="173" t="s">
        <v>225</v>
      </c>
      <c r="H205" s="8">
        <v>1293</v>
      </c>
      <c r="I205" s="6" t="s">
        <v>4</v>
      </c>
      <c r="J205" s="8">
        <v>3879</v>
      </c>
    </row>
    <row r="206" spans="1:10" s="28" customFormat="1" ht="33" customHeight="1">
      <c r="A206" s="16">
        <v>203</v>
      </c>
      <c r="B206" s="6" t="s">
        <v>46</v>
      </c>
      <c r="C206" s="6">
        <v>3</v>
      </c>
      <c r="D206" s="36" t="s">
        <v>876</v>
      </c>
      <c r="E206" s="27" t="s">
        <v>831</v>
      </c>
      <c r="F206" s="13" t="s">
        <v>446</v>
      </c>
      <c r="G206" s="173" t="s">
        <v>225</v>
      </c>
      <c r="H206" s="6">
        <v>482</v>
      </c>
      <c r="I206" s="6" t="s">
        <v>4</v>
      </c>
      <c r="J206" s="8">
        <v>1446</v>
      </c>
    </row>
    <row r="207" spans="1:10" s="28" customFormat="1" ht="33" customHeight="1">
      <c r="A207" s="16">
        <v>204</v>
      </c>
      <c r="B207" s="6" t="s">
        <v>237</v>
      </c>
      <c r="C207" s="6">
        <v>4</v>
      </c>
      <c r="D207" s="35" t="s">
        <v>723</v>
      </c>
      <c r="E207" s="27" t="s">
        <v>840</v>
      </c>
      <c r="F207" s="13" t="s">
        <v>724</v>
      </c>
      <c r="G207" s="173" t="s">
        <v>225</v>
      </c>
      <c r="H207" s="8">
        <v>40658.78</v>
      </c>
      <c r="I207" s="6" t="s">
        <v>0</v>
      </c>
      <c r="J207" s="8">
        <f t="shared" ref="J207:J213" si="1">H207*C207</f>
        <v>162635.12</v>
      </c>
    </row>
    <row r="208" spans="1:10" s="28" customFormat="1" ht="33" customHeight="1">
      <c r="A208" s="16">
        <v>205</v>
      </c>
      <c r="B208" s="6" t="s">
        <v>236</v>
      </c>
      <c r="C208" s="12">
        <v>1900</v>
      </c>
      <c r="D208" s="35" t="s">
        <v>717</v>
      </c>
      <c r="E208" s="27" t="s">
        <v>840</v>
      </c>
      <c r="F208" s="13" t="s">
        <v>718</v>
      </c>
      <c r="G208" s="173" t="s">
        <v>225</v>
      </c>
      <c r="H208" s="6">
        <v>57.45</v>
      </c>
      <c r="I208" s="6" t="s">
        <v>259</v>
      </c>
      <c r="J208" s="8">
        <f t="shared" si="1"/>
        <v>109155</v>
      </c>
    </row>
    <row r="209" spans="1:10" s="28" customFormat="1" ht="33" customHeight="1">
      <c r="A209" s="16">
        <v>206</v>
      </c>
      <c r="B209" s="6" t="s">
        <v>247</v>
      </c>
      <c r="C209" s="6">
        <v>860</v>
      </c>
      <c r="D209" s="35" t="s">
        <v>719</v>
      </c>
      <c r="E209" s="27" t="s">
        <v>840</v>
      </c>
      <c r="F209" s="13" t="s">
        <v>720</v>
      </c>
      <c r="G209" s="173" t="s">
        <v>225</v>
      </c>
      <c r="H209" s="6">
        <v>56.42</v>
      </c>
      <c r="I209" s="6" t="s">
        <v>5</v>
      </c>
      <c r="J209" s="8">
        <f t="shared" si="1"/>
        <v>48521.200000000004</v>
      </c>
    </row>
    <row r="210" spans="1:10" s="28" customFormat="1" ht="33" customHeight="1">
      <c r="A210" s="16">
        <v>207</v>
      </c>
      <c r="B210" s="6" t="s">
        <v>253</v>
      </c>
      <c r="C210" s="6">
        <v>270</v>
      </c>
      <c r="D210" s="35" t="s">
        <v>790</v>
      </c>
      <c r="E210" s="27" t="s">
        <v>840</v>
      </c>
      <c r="F210" s="13" t="s">
        <v>791</v>
      </c>
      <c r="G210" s="173" t="s">
        <v>225</v>
      </c>
      <c r="H210" s="6">
        <v>57.25</v>
      </c>
      <c r="I210" s="6" t="s">
        <v>5</v>
      </c>
      <c r="J210" s="8">
        <f t="shared" si="1"/>
        <v>15457.5</v>
      </c>
    </row>
    <row r="211" spans="1:10" s="28" customFormat="1" ht="33" customHeight="1">
      <c r="A211" s="16">
        <v>208</v>
      </c>
      <c r="B211" s="6" t="s">
        <v>249</v>
      </c>
      <c r="C211" s="6">
        <v>16</v>
      </c>
      <c r="D211" s="35" t="s">
        <v>796</v>
      </c>
      <c r="E211" s="27" t="s">
        <v>840</v>
      </c>
      <c r="F211" s="13" t="s">
        <v>796</v>
      </c>
      <c r="G211" s="173" t="s">
        <v>225</v>
      </c>
      <c r="H211" s="8">
        <v>24151</v>
      </c>
      <c r="I211" s="6" t="s">
        <v>0</v>
      </c>
      <c r="J211" s="8">
        <f t="shared" si="1"/>
        <v>386416</v>
      </c>
    </row>
    <row r="212" spans="1:10" s="28" customFormat="1" ht="33" customHeight="1">
      <c r="A212" s="16">
        <v>209</v>
      </c>
      <c r="B212" s="6" t="s">
        <v>252</v>
      </c>
      <c r="C212" s="6">
        <v>20</v>
      </c>
      <c r="D212" s="35" t="s">
        <v>792</v>
      </c>
      <c r="E212" s="27" t="s">
        <v>840</v>
      </c>
      <c r="F212" s="13" t="s">
        <v>792</v>
      </c>
      <c r="G212" s="173" t="s">
        <v>225</v>
      </c>
      <c r="H212" s="8">
        <v>4554</v>
      </c>
      <c r="I212" s="6" t="s">
        <v>0</v>
      </c>
      <c r="J212" s="8">
        <f t="shared" si="1"/>
        <v>91080</v>
      </c>
    </row>
    <row r="213" spans="1:10" s="28" customFormat="1" ht="33" customHeight="1">
      <c r="A213" s="16">
        <v>210</v>
      </c>
      <c r="B213" s="6" t="s">
        <v>793</v>
      </c>
      <c r="C213" s="6">
        <v>102</v>
      </c>
      <c r="D213" s="35" t="s">
        <v>794</v>
      </c>
      <c r="E213" s="27" t="s">
        <v>840</v>
      </c>
      <c r="F213" s="13" t="s">
        <v>795</v>
      </c>
      <c r="G213" s="173" t="s">
        <v>225</v>
      </c>
      <c r="H213" s="8">
        <v>6540</v>
      </c>
      <c r="I213" s="6" t="s">
        <v>0</v>
      </c>
      <c r="J213" s="8">
        <f t="shared" si="1"/>
        <v>667080</v>
      </c>
    </row>
    <row r="214" spans="1:10" s="28" customFormat="1" ht="33" customHeight="1">
      <c r="A214" s="16">
        <v>211</v>
      </c>
      <c r="B214" s="6" t="s">
        <v>738</v>
      </c>
      <c r="C214" s="6">
        <v>2.1</v>
      </c>
      <c r="D214" s="35" t="s">
        <v>739</v>
      </c>
      <c r="E214" s="27" t="s">
        <v>831</v>
      </c>
      <c r="F214" s="13" t="s">
        <v>739</v>
      </c>
      <c r="G214" s="173" t="s">
        <v>225</v>
      </c>
      <c r="H214" s="6">
        <v>765</v>
      </c>
      <c r="I214" s="6" t="s">
        <v>67</v>
      </c>
      <c r="J214" s="8">
        <v>1606.5</v>
      </c>
    </row>
    <row r="215" spans="1:10" s="28" customFormat="1" ht="33" customHeight="1">
      <c r="A215" s="16">
        <v>212</v>
      </c>
      <c r="B215" s="6" t="s">
        <v>751</v>
      </c>
      <c r="C215" s="6">
        <v>10</v>
      </c>
      <c r="D215" s="36" t="s">
        <v>752</v>
      </c>
      <c r="E215" s="27" t="s">
        <v>832</v>
      </c>
      <c r="F215" s="13" t="s">
        <v>753</v>
      </c>
      <c r="G215" s="173" t="s">
        <v>225</v>
      </c>
      <c r="H215" s="8">
        <v>3198.72</v>
      </c>
      <c r="I215" s="6" t="s">
        <v>0</v>
      </c>
      <c r="J215" s="8">
        <v>31987.200000000001</v>
      </c>
    </row>
    <row r="216" spans="1:10" s="28" customFormat="1" ht="33" customHeight="1">
      <c r="A216" s="16">
        <v>213</v>
      </c>
      <c r="B216" s="6" t="s">
        <v>43</v>
      </c>
      <c r="C216" s="6">
        <v>3.3250000000000002</v>
      </c>
      <c r="D216" s="36" t="s">
        <v>875</v>
      </c>
      <c r="E216" s="27" t="s">
        <v>840</v>
      </c>
      <c r="F216" s="13" t="s">
        <v>797</v>
      </c>
      <c r="G216" s="173" t="s">
        <v>225</v>
      </c>
      <c r="H216" s="8">
        <v>2181</v>
      </c>
      <c r="I216" s="6" t="s">
        <v>4</v>
      </c>
      <c r="J216" s="8">
        <v>7251.83</v>
      </c>
    </row>
    <row r="217" spans="1:10" s="28" customFormat="1" ht="33" customHeight="1">
      <c r="A217" s="16">
        <v>214</v>
      </c>
      <c r="B217" s="6" t="s">
        <v>44</v>
      </c>
      <c r="C217" s="6">
        <v>3.3250000000000002</v>
      </c>
      <c r="D217" s="36" t="s">
        <v>877</v>
      </c>
      <c r="E217" s="27" t="s">
        <v>831</v>
      </c>
      <c r="F217" s="13" t="s">
        <v>707</v>
      </c>
      <c r="G217" s="173" t="s">
        <v>225</v>
      </c>
      <c r="H217" s="6">
        <v>851</v>
      </c>
      <c r="I217" s="6" t="s">
        <v>4</v>
      </c>
      <c r="J217" s="8">
        <v>2829.58</v>
      </c>
    </row>
    <row r="218" spans="1:10" s="28" customFormat="1" ht="33" customHeight="1">
      <c r="A218" s="16">
        <v>215</v>
      </c>
      <c r="B218" s="6" t="s">
        <v>45</v>
      </c>
      <c r="C218" s="6">
        <v>3.3250000000000002</v>
      </c>
      <c r="D218" s="36" t="s">
        <v>878</v>
      </c>
      <c r="E218" s="27" t="s">
        <v>840</v>
      </c>
      <c r="F218" s="13" t="s">
        <v>444</v>
      </c>
      <c r="G218" s="173" t="s">
        <v>225</v>
      </c>
      <c r="H218" s="8">
        <v>1293</v>
      </c>
      <c r="I218" s="6" t="s">
        <v>4</v>
      </c>
      <c r="J218" s="8">
        <v>4299.2299999999996</v>
      </c>
    </row>
    <row r="219" spans="1:10" s="28" customFormat="1" ht="33" customHeight="1">
      <c r="A219" s="16">
        <v>216</v>
      </c>
      <c r="B219" s="6" t="s">
        <v>46</v>
      </c>
      <c r="C219" s="6">
        <v>3.3250000000000002</v>
      </c>
      <c r="D219" s="36" t="s">
        <v>879</v>
      </c>
      <c r="E219" s="27" t="s">
        <v>831</v>
      </c>
      <c r="F219" s="13" t="s">
        <v>446</v>
      </c>
      <c r="G219" s="173" t="s">
        <v>225</v>
      </c>
      <c r="H219" s="6">
        <v>482</v>
      </c>
      <c r="I219" s="6" t="s">
        <v>4</v>
      </c>
      <c r="J219" s="8">
        <v>1602.65</v>
      </c>
    </row>
    <row r="220" spans="1:10" s="28" customFormat="1" ht="33" customHeight="1">
      <c r="A220" s="16">
        <v>217</v>
      </c>
      <c r="B220" s="6" t="s">
        <v>187</v>
      </c>
      <c r="C220" s="6">
        <v>2.1</v>
      </c>
      <c r="D220" s="36" t="s">
        <v>880</v>
      </c>
      <c r="E220" s="39" t="s">
        <v>832</v>
      </c>
      <c r="F220" s="13" t="s">
        <v>754</v>
      </c>
      <c r="G220" s="173" t="s">
        <v>225</v>
      </c>
      <c r="H220" s="8">
        <v>13856.7</v>
      </c>
      <c r="I220" s="6" t="s">
        <v>67</v>
      </c>
      <c r="J220" s="8">
        <v>29099.07</v>
      </c>
    </row>
    <row r="221" spans="1:10" s="28" customFormat="1" ht="33" customHeight="1">
      <c r="A221" s="16">
        <v>218</v>
      </c>
      <c r="B221" s="6" t="s">
        <v>755</v>
      </c>
      <c r="C221" s="6">
        <v>3.3250000000000002</v>
      </c>
      <c r="D221" s="36" t="s">
        <v>881</v>
      </c>
      <c r="E221" s="27" t="s">
        <v>847</v>
      </c>
      <c r="F221" s="13" t="s">
        <v>756</v>
      </c>
      <c r="G221" s="173" t="s">
        <v>225</v>
      </c>
      <c r="H221" s="6">
        <v>527.34</v>
      </c>
      <c r="I221" s="6" t="s">
        <v>4</v>
      </c>
      <c r="J221" s="8">
        <v>1753.41</v>
      </c>
    </row>
    <row r="222" spans="1:10" s="28" customFormat="1" ht="33" customHeight="1">
      <c r="A222" s="16">
        <v>219</v>
      </c>
      <c r="B222" s="6" t="s">
        <v>51</v>
      </c>
      <c r="C222" s="6">
        <v>3.3250000000000002</v>
      </c>
      <c r="D222" s="35" t="s">
        <v>757</v>
      </c>
      <c r="E222" s="27" t="s">
        <v>831</v>
      </c>
      <c r="F222" s="13" t="s">
        <v>530</v>
      </c>
      <c r="G222" s="173" t="s">
        <v>225</v>
      </c>
      <c r="H222" s="6">
        <v>221</v>
      </c>
      <c r="I222" s="6" t="s">
        <v>4</v>
      </c>
      <c r="J222" s="6">
        <v>734.83</v>
      </c>
    </row>
    <row r="223" spans="1:10" s="28" customFormat="1" ht="33" customHeight="1">
      <c r="A223" s="16">
        <v>220</v>
      </c>
      <c r="B223" s="6" t="s">
        <v>50</v>
      </c>
      <c r="C223" s="6">
        <v>3.3250000000000002</v>
      </c>
      <c r="D223" s="35" t="s">
        <v>758</v>
      </c>
      <c r="E223" s="27" t="s">
        <v>831</v>
      </c>
      <c r="F223" s="13" t="s">
        <v>759</v>
      </c>
      <c r="G223" s="173" t="s">
        <v>225</v>
      </c>
      <c r="H223" s="6">
        <v>185</v>
      </c>
      <c r="I223" s="6" t="s">
        <v>4</v>
      </c>
      <c r="J223" s="6">
        <v>615.13</v>
      </c>
    </row>
    <row r="224" spans="1:10" s="28" customFormat="1" ht="33" customHeight="1">
      <c r="A224" s="16">
        <v>221</v>
      </c>
      <c r="B224" s="6" t="s">
        <v>760</v>
      </c>
      <c r="C224" s="6">
        <v>306</v>
      </c>
      <c r="D224" s="35" t="s">
        <v>761</v>
      </c>
      <c r="E224" s="27" t="s">
        <v>831</v>
      </c>
      <c r="F224" s="13" t="s">
        <v>762</v>
      </c>
      <c r="G224" s="173" t="s">
        <v>225</v>
      </c>
      <c r="H224" s="6">
        <v>3</v>
      </c>
      <c r="I224" s="6" t="s">
        <v>567</v>
      </c>
      <c r="J224" s="6">
        <v>918</v>
      </c>
    </row>
    <row r="225" spans="1:10" s="28" customFormat="1" ht="33" customHeight="1">
      <c r="A225" s="16">
        <v>222</v>
      </c>
      <c r="B225" s="6" t="s">
        <v>763</v>
      </c>
      <c r="C225" s="6">
        <v>306</v>
      </c>
      <c r="D225" s="35" t="s">
        <v>764</v>
      </c>
      <c r="E225" s="27" t="s">
        <v>831</v>
      </c>
      <c r="F225" s="13" t="s">
        <v>765</v>
      </c>
      <c r="G225" s="173" t="s">
        <v>225</v>
      </c>
      <c r="H225" s="6">
        <v>3</v>
      </c>
      <c r="I225" s="6" t="s">
        <v>567</v>
      </c>
      <c r="J225" s="6">
        <v>918</v>
      </c>
    </row>
    <row r="226" spans="1:10" s="28" customFormat="1" ht="33" customHeight="1">
      <c r="A226" s="16">
        <v>223</v>
      </c>
      <c r="B226" s="6" t="s">
        <v>568</v>
      </c>
      <c r="C226" s="6">
        <v>2</v>
      </c>
      <c r="D226" s="35" t="s">
        <v>766</v>
      </c>
      <c r="E226" s="27" t="s">
        <v>831</v>
      </c>
      <c r="F226" s="13" t="s">
        <v>570</v>
      </c>
      <c r="G226" s="173" t="s">
        <v>225</v>
      </c>
      <c r="H226" s="6">
        <v>65</v>
      </c>
      <c r="I226" s="6" t="s">
        <v>571</v>
      </c>
      <c r="J226" s="6">
        <v>130</v>
      </c>
    </row>
    <row r="227" spans="1:10" s="28" customFormat="1" ht="33" customHeight="1">
      <c r="A227" s="16">
        <v>224</v>
      </c>
      <c r="B227" s="6" t="s">
        <v>767</v>
      </c>
      <c r="C227" s="6">
        <v>2</v>
      </c>
      <c r="D227" s="36" t="s">
        <v>882</v>
      </c>
      <c r="E227" s="27" t="s">
        <v>847</v>
      </c>
      <c r="F227" s="13" t="s">
        <v>768</v>
      </c>
      <c r="G227" s="173" t="s">
        <v>225</v>
      </c>
      <c r="H227" s="8">
        <v>4372.74</v>
      </c>
      <c r="I227" s="6" t="s">
        <v>0</v>
      </c>
      <c r="J227" s="8">
        <v>8745.48</v>
      </c>
    </row>
    <row r="228" spans="1:10" s="28" customFormat="1" ht="33" customHeight="1">
      <c r="A228" s="16">
        <v>225</v>
      </c>
      <c r="B228" s="6" t="s">
        <v>769</v>
      </c>
      <c r="C228" s="6">
        <v>420</v>
      </c>
      <c r="D228" s="35" t="s">
        <v>883</v>
      </c>
      <c r="E228" s="27" t="s">
        <v>840</v>
      </c>
      <c r="F228" s="13" t="s">
        <v>771</v>
      </c>
      <c r="G228" s="173" t="s">
        <v>225</v>
      </c>
      <c r="H228" s="31">
        <v>117.5</v>
      </c>
      <c r="I228" s="6" t="s">
        <v>5</v>
      </c>
      <c r="J228" s="8">
        <v>49350</v>
      </c>
    </row>
    <row r="229" spans="1:10" s="28" customFormat="1" ht="33" customHeight="1">
      <c r="A229" s="16">
        <v>226</v>
      </c>
      <c r="B229" s="6" t="s">
        <v>34</v>
      </c>
      <c r="C229" s="6">
        <v>1</v>
      </c>
      <c r="D229" s="35" t="s">
        <v>472</v>
      </c>
      <c r="E229" s="27" t="s">
        <v>232</v>
      </c>
      <c r="F229" s="13" t="s">
        <v>473</v>
      </c>
      <c r="G229" s="173" t="s">
        <v>225</v>
      </c>
      <c r="H229" s="8">
        <v>4500</v>
      </c>
      <c r="I229" s="6" t="s">
        <v>0</v>
      </c>
      <c r="J229" s="8">
        <v>4500</v>
      </c>
    </row>
    <row r="230" spans="1:10" s="28" customFormat="1" ht="33" customHeight="1">
      <c r="A230" s="16">
        <v>227</v>
      </c>
      <c r="B230" s="6" t="s">
        <v>15</v>
      </c>
      <c r="C230" s="6">
        <v>1</v>
      </c>
      <c r="D230" s="36" t="s">
        <v>884</v>
      </c>
      <c r="E230" s="27" t="s">
        <v>831</v>
      </c>
      <c r="F230" s="13" t="s">
        <v>476</v>
      </c>
      <c r="G230" s="173" t="s">
        <v>225</v>
      </c>
      <c r="H230" s="6">
        <v>142</v>
      </c>
      <c r="I230" s="6" t="s">
        <v>0</v>
      </c>
      <c r="J230" s="6">
        <v>142</v>
      </c>
    </row>
    <row r="231" spans="1:10" s="28" customFormat="1" ht="33" customHeight="1">
      <c r="A231" s="16">
        <v>228</v>
      </c>
      <c r="B231" s="6" t="s">
        <v>237</v>
      </c>
      <c r="C231" s="6">
        <v>1</v>
      </c>
      <c r="D231" s="35" t="s">
        <v>723</v>
      </c>
      <c r="E231" s="27" t="s">
        <v>840</v>
      </c>
      <c r="F231" s="13" t="s">
        <v>724</v>
      </c>
      <c r="G231" s="173" t="s">
        <v>225</v>
      </c>
      <c r="H231" s="8">
        <v>40658.78</v>
      </c>
      <c r="I231" s="6" t="s">
        <v>0</v>
      </c>
      <c r="J231" s="6">
        <f>H231*C231</f>
        <v>40658.78</v>
      </c>
    </row>
    <row r="232" spans="1:10" s="28" customFormat="1" ht="33" customHeight="1">
      <c r="A232" s="16">
        <v>229</v>
      </c>
      <c r="B232" s="6" t="s">
        <v>236</v>
      </c>
      <c r="C232" s="12">
        <v>2088</v>
      </c>
      <c r="D232" s="35" t="s">
        <v>717</v>
      </c>
      <c r="E232" s="27" t="s">
        <v>840</v>
      </c>
      <c r="F232" s="13" t="s">
        <v>718</v>
      </c>
      <c r="G232" s="173" t="s">
        <v>225</v>
      </c>
      <c r="H232" s="6">
        <v>57.45</v>
      </c>
      <c r="I232" s="6" t="s">
        <v>259</v>
      </c>
      <c r="J232" s="6">
        <f>H232*C232</f>
        <v>119955.6</v>
      </c>
    </row>
    <row r="233" spans="1:10" s="28" customFormat="1" ht="33" customHeight="1">
      <c r="A233" s="16">
        <v>230</v>
      </c>
      <c r="B233" s="6" t="s">
        <v>247</v>
      </c>
      <c r="C233" s="6">
        <v>945</v>
      </c>
      <c r="D233" s="35" t="s">
        <v>719</v>
      </c>
      <c r="E233" s="27" t="s">
        <v>840</v>
      </c>
      <c r="F233" s="13" t="s">
        <v>720</v>
      </c>
      <c r="G233" s="173" t="s">
        <v>225</v>
      </c>
      <c r="H233" s="6">
        <v>56.42</v>
      </c>
      <c r="I233" s="6" t="s">
        <v>5</v>
      </c>
      <c r="J233" s="6">
        <f>H233*C233</f>
        <v>53316.9</v>
      </c>
    </row>
    <row r="234" spans="1:10" s="28" customFormat="1" ht="33" customHeight="1">
      <c r="A234" s="16">
        <v>231</v>
      </c>
      <c r="B234" s="6" t="s">
        <v>253</v>
      </c>
      <c r="C234" s="6">
        <v>292</v>
      </c>
      <c r="D234" s="35" t="s">
        <v>790</v>
      </c>
      <c r="E234" s="27" t="s">
        <v>840</v>
      </c>
      <c r="F234" s="13" t="s">
        <v>791</v>
      </c>
      <c r="G234" s="173" t="s">
        <v>225</v>
      </c>
      <c r="H234" s="6">
        <v>57.25</v>
      </c>
      <c r="I234" s="6" t="s">
        <v>5</v>
      </c>
      <c r="J234" s="6">
        <f>H234*C234</f>
        <v>16717</v>
      </c>
    </row>
    <row r="235" spans="1:10" s="28" customFormat="1" ht="33" customHeight="1">
      <c r="A235" s="16">
        <v>232</v>
      </c>
      <c r="B235" s="6" t="s">
        <v>183</v>
      </c>
      <c r="C235" s="6">
        <v>125</v>
      </c>
      <c r="D235" s="36" t="s">
        <v>885</v>
      </c>
      <c r="E235" s="27" t="s">
        <v>831</v>
      </c>
      <c r="F235" s="13" t="s">
        <v>435</v>
      </c>
      <c r="G235" s="173" t="s">
        <v>225</v>
      </c>
      <c r="H235" s="6">
        <v>928</v>
      </c>
      <c r="I235" s="6" t="s">
        <v>0</v>
      </c>
      <c r="J235" s="8">
        <v>116000</v>
      </c>
    </row>
    <row r="236" spans="1:10" s="28" customFormat="1" ht="33" customHeight="1">
      <c r="A236" s="16">
        <v>233</v>
      </c>
      <c r="B236" s="6" t="s">
        <v>77</v>
      </c>
      <c r="C236" s="6">
        <v>125</v>
      </c>
      <c r="D236" s="36" t="s">
        <v>886</v>
      </c>
      <c r="E236" s="27" t="s">
        <v>831</v>
      </c>
      <c r="F236" s="13" t="s">
        <v>807</v>
      </c>
      <c r="G236" s="173" t="s">
        <v>225</v>
      </c>
      <c r="H236" s="8">
        <v>1770</v>
      </c>
      <c r="I236" s="6" t="s">
        <v>0</v>
      </c>
      <c r="J236" s="8">
        <v>221250</v>
      </c>
    </row>
    <row r="237" spans="1:10" s="28" customFormat="1" ht="33" customHeight="1">
      <c r="A237" s="16">
        <v>234</v>
      </c>
      <c r="B237" s="6" t="s">
        <v>201</v>
      </c>
      <c r="C237" s="6">
        <v>250</v>
      </c>
      <c r="D237" s="36" t="s">
        <v>887</v>
      </c>
      <c r="E237" s="27" t="s">
        <v>832</v>
      </c>
      <c r="F237" s="13" t="s">
        <v>437</v>
      </c>
      <c r="G237" s="173" t="s">
        <v>225</v>
      </c>
      <c r="H237" s="8">
        <v>2400</v>
      </c>
      <c r="I237" s="6" t="s">
        <v>0</v>
      </c>
      <c r="J237" s="8">
        <v>600000</v>
      </c>
    </row>
    <row r="238" spans="1:10" s="28" customFormat="1" ht="33" customHeight="1">
      <c r="A238" s="16">
        <v>235</v>
      </c>
      <c r="B238" s="6" t="s">
        <v>2</v>
      </c>
      <c r="C238" s="6">
        <v>34.020000000000003</v>
      </c>
      <c r="D238" s="36" t="s">
        <v>888</v>
      </c>
      <c r="E238" s="27" t="s">
        <v>831</v>
      </c>
      <c r="F238" s="13" t="s">
        <v>439</v>
      </c>
      <c r="G238" s="173" t="s">
        <v>225</v>
      </c>
      <c r="H238" s="8">
        <v>6579</v>
      </c>
      <c r="I238" s="6" t="s">
        <v>3</v>
      </c>
      <c r="J238" s="8">
        <v>223817.58</v>
      </c>
    </row>
    <row r="239" spans="1:10" s="28" customFormat="1" ht="33" customHeight="1">
      <c r="A239" s="16">
        <v>236</v>
      </c>
      <c r="B239" s="6" t="s">
        <v>198</v>
      </c>
      <c r="C239" s="6">
        <v>20</v>
      </c>
      <c r="D239" s="36" t="s">
        <v>808</v>
      </c>
      <c r="E239" s="27" t="s">
        <v>832</v>
      </c>
      <c r="F239" s="13" t="s">
        <v>809</v>
      </c>
      <c r="G239" s="173" t="s">
        <v>225</v>
      </c>
      <c r="H239" s="8">
        <v>1435.81</v>
      </c>
      <c r="I239" s="6" t="s">
        <v>0</v>
      </c>
      <c r="J239" s="8">
        <v>28716.2</v>
      </c>
    </row>
    <row r="240" spans="1:10" s="28" customFormat="1" ht="33" customHeight="1">
      <c r="A240" s="16">
        <v>237</v>
      </c>
      <c r="B240" s="6" t="s">
        <v>43</v>
      </c>
      <c r="C240" s="6">
        <v>5.9550000000000001</v>
      </c>
      <c r="D240" s="36" t="s">
        <v>875</v>
      </c>
      <c r="E240" s="27" t="s">
        <v>840</v>
      </c>
      <c r="F240" s="13" t="s">
        <v>797</v>
      </c>
      <c r="G240" s="173" t="s">
        <v>225</v>
      </c>
      <c r="H240" s="8">
        <v>2181</v>
      </c>
      <c r="I240" s="6" t="s">
        <v>4</v>
      </c>
      <c r="J240" s="8">
        <v>12987.86</v>
      </c>
    </row>
    <row r="241" spans="1:10" s="28" customFormat="1" ht="33" customHeight="1">
      <c r="A241" s="16">
        <v>238</v>
      </c>
      <c r="B241" s="6" t="s">
        <v>44</v>
      </c>
      <c r="C241" s="6">
        <v>5.9550000000000001</v>
      </c>
      <c r="D241" s="36" t="s">
        <v>877</v>
      </c>
      <c r="E241" s="27" t="s">
        <v>831</v>
      </c>
      <c r="F241" s="13" t="s">
        <v>707</v>
      </c>
      <c r="G241" s="173" t="s">
        <v>225</v>
      </c>
      <c r="H241" s="6">
        <v>851</v>
      </c>
      <c r="I241" s="6" t="s">
        <v>4</v>
      </c>
      <c r="J241" s="8">
        <v>5067.71</v>
      </c>
    </row>
    <row r="242" spans="1:10" s="28" customFormat="1" ht="33" customHeight="1">
      <c r="A242" s="16">
        <v>239</v>
      </c>
      <c r="B242" s="6" t="s">
        <v>45</v>
      </c>
      <c r="C242" s="6">
        <v>5.9550000000000001</v>
      </c>
      <c r="D242" s="36" t="s">
        <v>889</v>
      </c>
      <c r="E242" s="27" t="s">
        <v>840</v>
      </c>
      <c r="F242" s="13" t="s">
        <v>444</v>
      </c>
      <c r="G242" s="173" t="s">
        <v>225</v>
      </c>
      <c r="H242" s="8">
        <v>1293</v>
      </c>
      <c r="I242" s="6" t="s">
        <v>4</v>
      </c>
      <c r="J242" s="8">
        <v>7699.82</v>
      </c>
    </row>
    <row r="243" spans="1:10" s="28" customFormat="1" ht="33" customHeight="1">
      <c r="A243" s="16">
        <v>240</v>
      </c>
      <c r="B243" s="6" t="s">
        <v>46</v>
      </c>
      <c r="C243" s="6">
        <v>5.9550000000000001</v>
      </c>
      <c r="D243" s="36" t="s">
        <v>890</v>
      </c>
      <c r="E243" s="27" t="s">
        <v>831</v>
      </c>
      <c r="F243" s="13" t="s">
        <v>446</v>
      </c>
      <c r="G243" s="173" t="s">
        <v>225</v>
      </c>
      <c r="H243" s="6">
        <v>482</v>
      </c>
      <c r="I243" s="6" t="s">
        <v>4</v>
      </c>
      <c r="J243" s="8">
        <v>2870.31</v>
      </c>
    </row>
    <row r="244" spans="1:10" s="28" customFormat="1" ht="33" customHeight="1">
      <c r="A244" s="16">
        <v>241</v>
      </c>
      <c r="B244" s="6" t="s">
        <v>810</v>
      </c>
      <c r="C244" s="6">
        <v>10</v>
      </c>
      <c r="D244" s="36" t="s">
        <v>891</v>
      </c>
      <c r="E244" s="27" t="s">
        <v>832</v>
      </c>
      <c r="F244" s="13" t="s">
        <v>811</v>
      </c>
      <c r="G244" s="173" t="s">
        <v>225</v>
      </c>
      <c r="H244" s="8">
        <v>9454.81</v>
      </c>
      <c r="I244" s="6" t="s">
        <v>67</v>
      </c>
      <c r="J244" s="8">
        <v>94548.1</v>
      </c>
    </row>
    <row r="245" spans="1:10" s="28" customFormat="1" ht="33" customHeight="1">
      <c r="A245" s="16">
        <v>242</v>
      </c>
      <c r="B245" s="6" t="s">
        <v>195</v>
      </c>
      <c r="C245" s="6">
        <v>250</v>
      </c>
      <c r="D245" s="35" t="s">
        <v>892</v>
      </c>
      <c r="E245" s="27" t="s">
        <v>847</v>
      </c>
      <c r="F245" s="13" t="s">
        <v>563</v>
      </c>
      <c r="G245" s="173" t="s">
        <v>225</v>
      </c>
      <c r="H245" s="6">
        <v>407.29</v>
      </c>
      <c r="I245" s="6" t="s">
        <v>0</v>
      </c>
      <c r="J245" s="8">
        <v>101822.5</v>
      </c>
    </row>
    <row r="246" spans="1:10" s="28" customFormat="1" ht="33" customHeight="1">
      <c r="A246" s="16">
        <v>243</v>
      </c>
      <c r="B246" s="6" t="s">
        <v>1</v>
      </c>
      <c r="C246" s="6">
        <v>2</v>
      </c>
      <c r="D246" s="36" t="s">
        <v>474</v>
      </c>
      <c r="E246" s="27" t="s">
        <v>832</v>
      </c>
      <c r="F246" s="13" t="s">
        <v>475</v>
      </c>
      <c r="G246" s="173" t="s">
        <v>225</v>
      </c>
      <c r="H246" s="8">
        <v>3200</v>
      </c>
      <c r="I246" s="6" t="s">
        <v>0</v>
      </c>
      <c r="J246" s="8">
        <v>6400</v>
      </c>
    </row>
    <row r="247" spans="1:10" s="28" customFormat="1" ht="33" customHeight="1">
      <c r="A247" s="16">
        <v>244</v>
      </c>
      <c r="B247" s="6" t="s">
        <v>15</v>
      </c>
      <c r="C247" s="6">
        <v>2</v>
      </c>
      <c r="D247" s="36" t="s">
        <v>884</v>
      </c>
      <c r="E247" s="27" t="s">
        <v>831</v>
      </c>
      <c r="F247" s="13" t="s">
        <v>476</v>
      </c>
      <c r="G247" s="173" t="s">
        <v>225</v>
      </c>
      <c r="H247" s="6">
        <v>142</v>
      </c>
      <c r="I247" s="6" t="s">
        <v>0</v>
      </c>
      <c r="J247" s="6">
        <v>284</v>
      </c>
    </row>
    <row r="248" spans="1:10" s="28" customFormat="1" ht="33" customHeight="1">
      <c r="A248" s="16">
        <v>245</v>
      </c>
      <c r="B248" s="6" t="s">
        <v>197</v>
      </c>
      <c r="C248" s="6">
        <v>50</v>
      </c>
      <c r="D248" s="35" t="s">
        <v>893</v>
      </c>
      <c r="E248" s="27" t="s">
        <v>832</v>
      </c>
      <c r="F248" s="13" t="s">
        <v>653</v>
      </c>
      <c r="G248" s="173" t="s">
        <v>225</v>
      </c>
      <c r="H248" s="6">
        <v>105</v>
      </c>
      <c r="I248" s="6" t="s">
        <v>5</v>
      </c>
      <c r="J248" s="8">
        <v>5250</v>
      </c>
    </row>
    <row r="249" spans="1:10" s="28" customFormat="1" ht="33" customHeight="1">
      <c r="A249" s="16">
        <v>246</v>
      </c>
      <c r="B249" s="6" t="s">
        <v>51</v>
      </c>
      <c r="C249" s="6">
        <v>5.9550000000000001</v>
      </c>
      <c r="D249" s="35" t="s">
        <v>757</v>
      </c>
      <c r="E249" s="27" t="s">
        <v>831</v>
      </c>
      <c r="F249" s="13" t="s">
        <v>530</v>
      </c>
      <c r="G249" s="173" t="s">
        <v>225</v>
      </c>
      <c r="H249" s="6">
        <v>221</v>
      </c>
      <c r="I249" s="6" t="s">
        <v>4</v>
      </c>
      <c r="J249" s="8">
        <v>1316.06</v>
      </c>
    </row>
    <row r="250" spans="1:10" s="28" customFormat="1" ht="33" customHeight="1">
      <c r="A250" s="16">
        <v>247</v>
      </c>
      <c r="B250" s="6" t="s">
        <v>755</v>
      </c>
      <c r="C250" s="6">
        <v>5.9550000000000001</v>
      </c>
      <c r="D250" s="36" t="s">
        <v>894</v>
      </c>
      <c r="E250" s="27" t="s">
        <v>847</v>
      </c>
      <c r="F250" s="13" t="s">
        <v>756</v>
      </c>
      <c r="G250" s="173" t="s">
        <v>225</v>
      </c>
      <c r="H250" s="6">
        <v>527.34</v>
      </c>
      <c r="I250" s="6" t="s">
        <v>4</v>
      </c>
      <c r="J250" s="8">
        <v>3140.31</v>
      </c>
    </row>
    <row r="251" spans="1:10" s="28" customFormat="1" ht="33" customHeight="1">
      <c r="A251" s="16">
        <v>248</v>
      </c>
      <c r="B251" s="6" t="s">
        <v>50</v>
      </c>
      <c r="C251" s="6">
        <v>5.9550000000000001</v>
      </c>
      <c r="D251" s="35" t="s">
        <v>758</v>
      </c>
      <c r="E251" s="27" t="s">
        <v>831</v>
      </c>
      <c r="F251" s="13" t="s">
        <v>759</v>
      </c>
      <c r="G251" s="173" t="s">
        <v>225</v>
      </c>
      <c r="H251" s="6">
        <v>185</v>
      </c>
      <c r="I251" s="6" t="s">
        <v>4</v>
      </c>
      <c r="J251" s="8">
        <v>1101.68</v>
      </c>
    </row>
    <row r="252" spans="1:10" s="28" customFormat="1" ht="33" customHeight="1">
      <c r="A252" s="16">
        <v>249</v>
      </c>
      <c r="B252" s="6" t="s">
        <v>812</v>
      </c>
      <c r="C252" s="6">
        <v>750</v>
      </c>
      <c r="D252" s="35" t="s">
        <v>813</v>
      </c>
      <c r="E252" s="27" t="s">
        <v>831</v>
      </c>
      <c r="F252" s="13" t="s">
        <v>814</v>
      </c>
      <c r="G252" s="173" t="s">
        <v>225</v>
      </c>
      <c r="H252" s="6">
        <v>1</v>
      </c>
      <c r="I252" s="6" t="s">
        <v>567</v>
      </c>
      <c r="J252" s="6">
        <v>750</v>
      </c>
    </row>
    <row r="253" spans="1:10" s="28" customFormat="1" ht="33" customHeight="1">
      <c r="A253" s="16">
        <v>250</v>
      </c>
      <c r="B253" s="6" t="s">
        <v>564</v>
      </c>
      <c r="C253" s="6">
        <v>750</v>
      </c>
      <c r="D253" s="35" t="s">
        <v>565</v>
      </c>
      <c r="E253" s="27" t="s">
        <v>831</v>
      </c>
      <c r="F253" s="13" t="s">
        <v>566</v>
      </c>
      <c r="G253" s="173" t="s">
        <v>225</v>
      </c>
      <c r="H253" s="6">
        <v>2</v>
      </c>
      <c r="I253" s="6" t="s">
        <v>567</v>
      </c>
      <c r="J253" s="8">
        <v>1500</v>
      </c>
    </row>
    <row r="254" spans="1:10" s="28" customFormat="1" ht="33" customHeight="1">
      <c r="A254" s="16">
        <v>251</v>
      </c>
      <c r="B254" s="6" t="s">
        <v>815</v>
      </c>
      <c r="C254" s="6">
        <v>8</v>
      </c>
      <c r="D254" s="35" t="s">
        <v>816</v>
      </c>
      <c r="E254" s="27" t="s">
        <v>831</v>
      </c>
      <c r="F254" s="13" t="s">
        <v>817</v>
      </c>
      <c r="G254" s="173" t="s">
        <v>225</v>
      </c>
      <c r="H254" s="6">
        <v>48</v>
      </c>
      <c r="I254" s="6" t="s">
        <v>571</v>
      </c>
      <c r="J254" s="6">
        <v>384</v>
      </c>
    </row>
    <row r="255" spans="1:10" s="28" customFormat="1" ht="33" customHeight="1">
      <c r="A255" s="16">
        <v>252</v>
      </c>
      <c r="B255" s="6" t="s">
        <v>572</v>
      </c>
      <c r="C255" s="6">
        <v>8</v>
      </c>
      <c r="D255" s="35" t="s">
        <v>818</v>
      </c>
      <c r="E255" s="27" t="s">
        <v>831</v>
      </c>
      <c r="F255" s="13" t="s">
        <v>574</v>
      </c>
      <c r="G255" s="173" t="s">
        <v>225</v>
      </c>
      <c r="H255" s="6">
        <v>48</v>
      </c>
      <c r="I255" s="6" t="s">
        <v>571</v>
      </c>
      <c r="J255" s="6">
        <v>384</v>
      </c>
    </row>
    <row r="256" spans="1:10" s="28" customFormat="1" ht="33" customHeight="1">
      <c r="A256" s="16">
        <v>253</v>
      </c>
      <c r="B256" s="6" t="s">
        <v>819</v>
      </c>
      <c r="C256" s="6">
        <v>8</v>
      </c>
      <c r="D256" s="36" t="s">
        <v>895</v>
      </c>
      <c r="E256" s="27" t="s">
        <v>847</v>
      </c>
      <c r="F256" s="13" t="s">
        <v>820</v>
      </c>
      <c r="G256" s="173" t="s">
        <v>225</v>
      </c>
      <c r="H256" s="8">
        <v>3691.38</v>
      </c>
      <c r="I256" s="6" t="s">
        <v>0</v>
      </c>
      <c r="J256" s="8">
        <v>29531.040000000001</v>
      </c>
    </row>
    <row r="257" spans="1:12" s="28" customFormat="1" ht="33" customHeight="1">
      <c r="A257" s="16">
        <v>254</v>
      </c>
      <c r="B257" s="6" t="s">
        <v>821</v>
      </c>
      <c r="C257" s="6">
        <v>4</v>
      </c>
      <c r="D257" s="35" t="s">
        <v>822</v>
      </c>
      <c r="E257" s="27" t="s">
        <v>840</v>
      </c>
      <c r="F257" s="13" t="s">
        <v>823</v>
      </c>
      <c r="G257" s="173" t="s">
        <v>225</v>
      </c>
      <c r="H257" s="8">
        <v>2441</v>
      </c>
      <c r="I257" s="6" t="s">
        <v>0</v>
      </c>
      <c r="J257" s="8">
        <v>9764</v>
      </c>
    </row>
    <row r="258" spans="1:12" s="28" customFormat="1" ht="33" customHeight="1">
      <c r="A258" s="16">
        <v>255</v>
      </c>
      <c r="B258" s="6" t="s">
        <v>14</v>
      </c>
      <c r="C258" s="6">
        <v>4</v>
      </c>
      <c r="D258" s="36" t="s">
        <v>499</v>
      </c>
      <c r="E258" s="27" t="s">
        <v>831</v>
      </c>
      <c r="F258" s="13" t="s">
        <v>500</v>
      </c>
      <c r="G258" s="173" t="s">
        <v>225</v>
      </c>
      <c r="H258" s="6">
        <v>386</v>
      </c>
      <c r="I258" s="6" t="s">
        <v>0</v>
      </c>
      <c r="J258" s="8">
        <v>1544</v>
      </c>
    </row>
    <row r="259" spans="1:12" s="28" customFormat="1" ht="33" customHeight="1">
      <c r="A259" s="16">
        <v>256</v>
      </c>
      <c r="B259" s="6" t="s">
        <v>8</v>
      </c>
      <c r="C259" s="6">
        <v>4</v>
      </c>
      <c r="D259" s="36" t="s">
        <v>844</v>
      </c>
      <c r="E259" s="27" t="s">
        <v>232</v>
      </c>
      <c r="F259" s="13" t="s">
        <v>498</v>
      </c>
      <c r="G259" s="173" t="s">
        <v>225</v>
      </c>
      <c r="H259" s="8">
        <v>1234.2</v>
      </c>
      <c r="I259" s="6" t="s">
        <v>0</v>
      </c>
      <c r="J259" s="8">
        <v>4936.8</v>
      </c>
    </row>
    <row r="260" spans="1:12" s="28" customFormat="1" ht="33" customHeight="1">
      <c r="A260" s="16">
        <v>257</v>
      </c>
      <c r="B260" s="6" t="s">
        <v>197</v>
      </c>
      <c r="C260" s="6">
        <v>50</v>
      </c>
      <c r="D260" s="35" t="s">
        <v>896</v>
      </c>
      <c r="E260" s="27" t="s">
        <v>840</v>
      </c>
      <c r="F260" s="13" t="s">
        <v>653</v>
      </c>
      <c r="G260" s="173" t="s">
        <v>225</v>
      </c>
      <c r="H260" s="6">
        <v>105</v>
      </c>
      <c r="I260" s="6" t="s">
        <v>5</v>
      </c>
      <c r="J260" s="8">
        <v>5250</v>
      </c>
    </row>
    <row r="261" spans="1:12" s="28" customFormat="1" ht="33" customHeight="1">
      <c r="A261" s="16">
        <v>258</v>
      </c>
      <c r="B261" s="6" t="s">
        <v>256</v>
      </c>
      <c r="C261" s="6">
        <v>250</v>
      </c>
      <c r="D261" s="35" t="s">
        <v>715</v>
      </c>
      <c r="E261" s="27" t="s">
        <v>840</v>
      </c>
      <c r="F261" s="13" t="s">
        <v>716</v>
      </c>
      <c r="G261" s="173" t="s">
        <v>225</v>
      </c>
      <c r="H261" s="8">
        <v>3109.41</v>
      </c>
      <c r="I261" s="6" t="s">
        <v>0</v>
      </c>
      <c r="J261" s="8">
        <f>H261*C261</f>
        <v>777352.5</v>
      </c>
    </row>
    <row r="262" spans="1:12" s="28" customFormat="1" ht="33" customHeight="1">
      <c r="A262" s="16">
        <v>259</v>
      </c>
      <c r="B262" s="6" t="s">
        <v>246</v>
      </c>
      <c r="C262" s="8">
        <v>3800</v>
      </c>
      <c r="D262" s="35" t="s">
        <v>824</v>
      </c>
      <c r="E262" s="27" t="s">
        <v>840</v>
      </c>
      <c r="F262" s="13" t="s">
        <v>825</v>
      </c>
      <c r="G262" s="173" t="s">
        <v>225</v>
      </c>
      <c r="H262" s="6">
        <v>58.45</v>
      </c>
      <c r="I262" s="6" t="s">
        <v>5</v>
      </c>
      <c r="J262" s="8">
        <f>H262*C262</f>
        <v>222110</v>
      </c>
    </row>
    <row r="263" spans="1:12" s="28" customFormat="1" ht="33" customHeight="1">
      <c r="A263" s="16">
        <v>260</v>
      </c>
      <c r="B263" s="6" t="s">
        <v>826</v>
      </c>
      <c r="C263" s="8">
        <v>1800</v>
      </c>
      <c r="D263" s="35" t="s">
        <v>827</v>
      </c>
      <c r="E263" s="27" t="s">
        <v>840</v>
      </c>
      <c r="F263" s="13" t="s">
        <v>828</v>
      </c>
      <c r="G263" s="173" t="s">
        <v>225</v>
      </c>
      <c r="H263" s="6">
        <v>58.15</v>
      </c>
      <c r="I263" s="6" t="s">
        <v>5</v>
      </c>
      <c r="J263" s="8">
        <f>H263*C263</f>
        <v>104670</v>
      </c>
    </row>
    <row r="264" spans="1:12" s="28" customFormat="1" ht="33" customHeight="1">
      <c r="A264" s="16">
        <v>261</v>
      </c>
      <c r="B264" s="6" t="s">
        <v>248</v>
      </c>
      <c r="C264" s="6">
        <v>355</v>
      </c>
      <c r="D264" s="35" t="s">
        <v>721</v>
      </c>
      <c r="E264" s="27" t="s">
        <v>840</v>
      </c>
      <c r="F264" s="13" t="s">
        <v>722</v>
      </c>
      <c r="G264" s="173" t="s">
        <v>225</v>
      </c>
      <c r="H264" s="6">
        <v>56.5</v>
      </c>
      <c r="I264" s="6" t="s">
        <v>5</v>
      </c>
      <c r="J264" s="8">
        <f>H264*C264</f>
        <v>20057.5</v>
      </c>
    </row>
    <row r="265" spans="1:12" s="28" customFormat="1" ht="33" customHeight="1">
      <c r="A265" s="16">
        <v>262</v>
      </c>
      <c r="B265" s="6" t="s">
        <v>727</v>
      </c>
      <c r="C265" s="6">
        <v>2</v>
      </c>
      <c r="D265" s="35" t="s">
        <v>728</v>
      </c>
      <c r="E265" s="27" t="s">
        <v>840</v>
      </c>
      <c r="F265" s="13" t="s">
        <v>729</v>
      </c>
      <c r="G265" s="173" t="s">
        <v>225</v>
      </c>
      <c r="H265" s="8">
        <v>18150</v>
      </c>
      <c r="I265" s="6" t="s">
        <v>0</v>
      </c>
      <c r="J265" s="8">
        <f>H265*C265</f>
        <v>36300</v>
      </c>
    </row>
    <row r="266" spans="1:12">
      <c r="A266" s="162"/>
      <c r="B266" s="163"/>
      <c r="C266" s="773" t="s">
        <v>829</v>
      </c>
      <c r="D266" s="774"/>
      <c r="E266" s="774"/>
      <c r="F266" s="774"/>
      <c r="G266" s="774"/>
      <c r="H266" s="774"/>
      <c r="I266" s="775"/>
      <c r="J266" s="40">
        <f>SUM(J4:J265)</f>
        <v>17171759.950000003</v>
      </c>
      <c r="K266" s="20">
        <v>6370000</v>
      </c>
      <c r="L266" s="176">
        <f>J266-K266</f>
        <v>10801759.950000003</v>
      </c>
    </row>
    <row r="267" spans="1:12" s="28" customFormat="1" ht="33" customHeight="1">
      <c r="A267" s="16">
        <v>1</v>
      </c>
      <c r="B267" s="6"/>
      <c r="C267" s="6">
        <v>1</v>
      </c>
      <c r="D267" s="35" t="s">
        <v>260</v>
      </c>
      <c r="E267" s="27" t="s">
        <v>261</v>
      </c>
      <c r="F267" s="13" t="s">
        <v>261</v>
      </c>
      <c r="G267" s="173" t="s">
        <v>225</v>
      </c>
      <c r="H267" s="8">
        <v>5000</v>
      </c>
      <c r="I267" s="6" t="s">
        <v>0</v>
      </c>
      <c r="J267" s="8">
        <v>5000</v>
      </c>
    </row>
    <row r="268" spans="1:12" s="28" customFormat="1" ht="33" customHeight="1">
      <c r="A268" s="16">
        <v>2</v>
      </c>
      <c r="B268" s="6"/>
      <c r="C268" s="6">
        <v>90</v>
      </c>
      <c r="D268" s="35" t="s">
        <v>1847</v>
      </c>
      <c r="E268" s="27" t="s">
        <v>263</v>
      </c>
      <c r="F268" s="13" t="s">
        <v>263</v>
      </c>
      <c r="G268" s="173" t="s">
        <v>225</v>
      </c>
      <c r="H268" s="8">
        <v>336</v>
      </c>
      <c r="I268" s="6" t="s">
        <v>6</v>
      </c>
      <c r="J268" s="8">
        <v>30240</v>
      </c>
    </row>
    <row r="269" spans="1:12" s="28" customFormat="1" ht="33" customHeight="1">
      <c r="A269" s="16">
        <v>3</v>
      </c>
      <c r="B269" s="6"/>
      <c r="C269" s="6">
        <v>30</v>
      </c>
      <c r="D269" s="35" t="s">
        <v>264</v>
      </c>
      <c r="E269" s="27" t="s">
        <v>263</v>
      </c>
      <c r="F269" s="13" t="s">
        <v>263</v>
      </c>
      <c r="G269" s="173" t="s">
        <v>225</v>
      </c>
      <c r="H269" s="8">
        <v>369</v>
      </c>
      <c r="I269" s="6" t="s">
        <v>6</v>
      </c>
      <c r="J269" s="8">
        <v>11070</v>
      </c>
    </row>
    <row r="270" spans="1:12" s="28" customFormat="1" ht="33" customHeight="1">
      <c r="A270" s="16">
        <v>4</v>
      </c>
      <c r="B270" s="6"/>
      <c r="C270" s="6">
        <v>30</v>
      </c>
      <c r="D270" s="35" t="s">
        <v>265</v>
      </c>
      <c r="E270" s="27" t="s">
        <v>263</v>
      </c>
      <c r="F270" s="13" t="s">
        <v>263</v>
      </c>
      <c r="G270" s="173" t="s">
        <v>225</v>
      </c>
      <c r="H270" s="8">
        <v>394</v>
      </c>
      <c r="I270" s="6" t="s">
        <v>6</v>
      </c>
      <c r="J270" s="8">
        <v>11820</v>
      </c>
    </row>
    <row r="271" spans="1:12" s="28" customFormat="1" ht="33" customHeight="1">
      <c r="A271" s="16">
        <v>5</v>
      </c>
      <c r="B271" s="6"/>
      <c r="C271" s="6">
        <v>1</v>
      </c>
      <c r="D271" s="35" t="s">
        <v>266</v>
      </c>
      <c r="E271" s="27" t="s">
        <v>263</v>
      </c>
      <c r="F271" s="13" t="s">
        <v>263</v>
      </c>
      <c r="G271" s="173" t="s">
        <v>225</v>
      </c>
      <c r="H271" s="8">
        <v>492</v>
      </c>
      <c r="I271" s="6" t="s">
        <v>6</v>
      </c>
      <c r="J271" s="8">
        <v>492</v>
      </c>
    </row>
    <row r="272" spans="1:12" s="28" customFormat="1" ht="33" customHeight="1">
      <c r="A272" s="16">
        <v>6</v>
      </c>
      <c r="B272" s="6"/>
      <c r="C272" s="6">
        <v>20</v>
      </c>
      <c r="D272" s="35" t="s">
        <v>267</v>
      </c>
      <c r="E272" s="27" t="s">
        <v>268</v>
      </c>
      <c r="F272" s="13" t="s">
        <v>268</v>
      </c>
      <c r="G272" s="173" t="s">
        <v>225</v>
      </c>
      <c r="H272" s="8">
        <v>883</v>
      </c>
      <c r="I272" s="6" t="s">
        <v>6</v>
      </c>
      <c r="J272" s="8">
        <v>17660</v>
      </c>
    </row>
    <row r="273" spans="1:10" s="28" customFormat="1" ht="33" customHeight="1">
      <c r="A273" s="16">
        <v>7</v>
      </c>
      <c r="B273" s="6"/>
      <c r="C273" s="6">
        <v>130</v>
      </c>
      <c r="D273" s="35" t="s">
        <v>269</v>
      </c>
      <c r="E273" s="27" t="s">
        <v>270</v>
      </c>
      <c r="F273" s="13" t="s">
        <v>270</v>
      </c>
      <c r="G273" s="173" t="s">
        <v>225</v>
      </c>
      <c r="H273" s="8">
        <v>180</v>
      </c>
      <c r="I273" s="6" t="s">
        <v>6</v>
      </c>
      <c r="J273" s="8">
        <v>23400</v>
      </c>
    </row>
    <row r="274" spans="1:10" s="28" customFormat="1" ht="33" customHeight="1">
      <c r="A274" s="16">
        <v>8</v>
      </c>
      <c r="B274" s="6"/>
      <c r="C274" s="6">
        <v>1</v>
      </c>
      <c r="D274" s="35" t="s">
        <v>271</v>
      </c>
      <c r="E274" s="27" t="s">
        <v>272</v>
      </c>
      <c r="F274" s="13" t="s">
        <v>272</v>
      </c>
      <c r="G274" s="173" t="s">
        <v>225</v>
      </c>
      <c r="H274" s="8">
        <v>29047</v>
      </c>
      <c r="I274" s="6" t="s">
        <v>0</v>
      </c>
      <c r="J274" s="8">
        <v>29047</v>
      </c>
    </row>
    <row r="275" spans="1:10" s="28" customFormat="1" ht="33" customHeight="1">
      <c r="A275" s="16">
        <v>9</v>
      </c>
      <c r="B275" s="6"/>
      <c r="C275" s="6">
        <v>175</v>
      </c>
      <c r="D275" s="35" t="s">
        <v>273</v>
      </c>
      <c r="E275" s="27" t="s">
        <v>274</v>
      </c>
      <c r="F275" s="13" t="s">
        <v>274</v>
      </c>
      <c r="G275" s="173" t="s">
        <v>225</v>
      </c>
      <c r="H275" s="8">
        <v>192</v>
      </c>
      <c r="I275" s="6" t="s">
        <v>6</v>
      </c>
      <c r="J275" s="8">
        <v>33600</v>
      </c>
    </row>
    <row r="276" spans="1:10" s="28" customFormat="1" ht="33" customHeight="1">
      <c r="A276" s="16">
        <v>10</v>
      </c>
      <c r="B276" s="6"/>
      <c r="C276" s="6">
        <v>1</v>
      </c>
      <c r="D276" s="35" t="s">
        <v>275</v>
      </c>
      <c r="E276" s="27" t="s">
        <v>276</v>
      </c>
      <c r="F276" s="13" t="s">
        <v>276</v>
      </c>
      <c r="G276" s="173" t="s">
        <v>225</v>
      </c>
      <c r="H276" s="8">
        <v>182</v>
      </c>
      <c r="I276" s="6" t="s">
        <v>0</v>
      </c>
      <c r="J276" s="8">
        <v>182</v>
      </c>
    </row>
    <row r="277" spans="1:10" s="28" customFormat="1" ht="33" customHeight="1">
      <c r="A277" s="16">
        <v>11</v>
      </c>
      <c r="B277" s="6"/>
      <c r="C277" s="6">
        <v>1</v>
      </c>
      <c r="D277" s="35" t="s">
        <v>277</v>
      </c>
      <c r="E277" s="27" t="s">
        <v>278</v>
      </c>
      <c r="F277" s="13" t="s">
        <v>278</v>
      </c>
      <c r="G277" s="173" t="s">
        <v>225</v>
      </c>
      <c r="H277" s="8">
        <v>1040</v>
      </c>
      <c r="I277" s="6" t="s">
        <v>0</v>
      </c>
      <c r="J277" s="8">
        <v>1040</v>
      </c>
    </row>
    <row r="278" spans="1:10" s="28" customFormat="1" ht="33" customHeight="1">
      <c r="A278" s="16">
        <v>12</v>
      </c>
      <c r="B278" s="6"/>
      <c r="C278" s="6">
        <v>30</v>
      </c>
      <c r="D278" s="35" t="s">
        <v>279</v>
      </c>
      <c r="E278" s="27" t="s">
        <v>280</v>
      </c>
      <c r="F278" s="13" t="s">
        <v>280</v>
      </c>
      <c r="G278" s="173" t="s">
        <v>225</v>
      </c>
      <c r="H278" s="8">
        <v>2165</v>
      </c>
      <c r="I278" s="6" t="s">
        <v>281</v>
      </c>
      <c r="J278" s="8">
        <v>64950</v>
      </c>
    </row>
    <row r="279" spans="1:10" s="28" customFormat="1" ht="33" customHeight="1">
      <c r="A279" s="16">
        <v>13</v>
      </c>
      <c r="B279" s="6"/>
      <c r="C279" s="6">
        <v>257.89999999999998</v>
      </c>
      <c r="D279" s="35" t="s">
        <v>282</v>
      </c>
      <c r="E279" s="27" t="s">
        <v>283</v>
      </c>
      <c r="F279" s="13" t="s">
        <v>283</v>
      </c>
      <c r="G279" s="173" t="s">
        <v>225</v>
      </c>
      <c r="H279" s="8">
        <v>486</v>
      </c>
      <c r="I279" s="6" t="s">
        <v>3</v>
      </c>
      <c r="J279" s="8">
        <v>125339.4</v>
      </c>
    </row>
    <row r="280" spans="1:10" s="28" customFormat="1" ht="33" customHeight="1">
      <c r="A280" s="16">
        <v>14</v>
      </c>
      <c r="B280" s="6"/>
      <c r="C280" s="6">
        <v>11</v>
      </c>
      <c r="D280" s="35" t="s">
        <v>284</v>
      </c>
      <c r="E280" s="27" t="s">
        <v>285</v>
      </c>
      <c r="F280" s="13" t="s">
        <v>285</v>
      </c>
      <c r="G280" s="173" t="s">
        <v>225</v>
      </c>
      <c r="H280" s="8">
        <v>34</v>
      </c>
      <c r="I280" s="6" t="s">
        <v>3</v>
      </c>
      <c r="J280" s="8">
        <v>374</v>
      </c>
    </row>
    <row r="281" spans="1:10" s="28" customFormat="1" ht="33" customHeight="1">
      <c r="A281" s="16">
        <v>15</v>
      </c>
      <c r="B281" s="6"/>
      <c r="C281" s="6">
        <v>37</v>
      </c>
      <c r="D281" s="35" t="s">
        <v>286</v>
      </c>
      <c r="E281" s="27" t="s">
        <v>287</v>
      </c>
      <c r="F281" s="13" t="s">
        <v>287</v>
      </c>
      <c r="G281" s="173" t="s">
        <v>225</v>
      </c>
      <c r="H281" s="8">
        <v>4887</v>
      </c>
      <c r="I281" s="6" t="s">
        <v>3</v>
      </c>
      <c r="J281" s="8">
        <v>180819</v>
      </c>
    </row>
    <row r="282" spans="1:10" s="28" customFormat="1" ht="33" customHeight="1">
      <c r="A282" s="16">
        <v>16</v>
      </c>
      <c r="B282" s="6"/>
      <c r="C282" s="6">
        <v>8</v>
      </c>
      <c r="D282" s="35" t="s">
        <v>288</v>
      </c>
      <c r="E282" s="27" t="s">
        <v>289</v>
      </c>
      <c r="F282" s="13" t="s">
        <v>289</v>
      </c>
      <c r="G282" s="173" t="s">
        <v>225</v>
      </c>
      <c r="H282" s="8">
        <v>6304</v>
      </c>
      <c r="I282" s="6" t="s">
        <v>3</v>
      </c>
      <c r="J282" s="8">
        <v>50432</v>
      </c>
    </row>
    <row r="283" spans="1:10" s="28" customFormat="1" ht="33" customHeight="1">
      <c r="A283" s="16">
        <v>17</v>
      </c>
      <c r="B283" s="6"/>
      <c r="C283" s="6">
        <v>266</v>
      </c>
      <c r="D283" s="35" t="s">
        <v>290</v>
      </c>
      <c r="E283" s="27" t="s">
        <v>291</v>
      </c>
      <c r="F283" s="13" t="s">
        <v>291</v>
      </c>
      <c r="G283" s="173" t="s">
        <v>225</v>
      </c>
      <c r="H283" s="8">
        <v>5018</v>
      </c>
      <c r="I283" s="6" t="s">
        <v>3</v>
      </c>
      <c r="J283" s="8">
        <v>1334788</v>
      </c>
    </row>
    <row r="284" spans="1:10" s="28" customFormat="1" ht="33" customHeight="1">
      <c r="A284" s="16">
        <v>18</v>
      </c>
      <c r="B284" s="6"/>
      <c r="C284" s="6">
        <v>744</v>
      </c>
      <c r="D284" s="35" t="s">
        <v>292</v>
      </c>
      <c r="E284" s="27" t="s">
        <v>293</v>
      </c>
      <c r="F284" s="13" t="s">
        <v>293</v>
      </c>
      <c r="G284" s="173" t="s">
        <v>225</v>
      </c>
      <c r="H284" s="8">
        <v>640</v>
      </c>
      <c r="I284" s="6" t="s">
        <v>3</v>
      </c>
      <c r="J284" s="8">
        <v>476160</v>
      </c>
    </row>
    <row r="285" spans="1:10" s="28" customFormat="1" ht="33" customHeight="1">
      <c r="A285" s="16">
        <v>19</v>
      </c>
      <c r="B285" s="6"/>
      <c r="C285" s="6">
        <v>5.1999999999999993</v>
      </c>
      <c r="D285" s="35" t="s">
        <v>1849</v>
      </c>
      <c r="E285" s="27" t="s">
        <v>294</v>
      </c>
      <c r="F285" s="13" t="s">
        <v>294</v>
      </c>
      <c r="G285" s="173" t="s">
        <v>225</v>
      </c>
      <c r="H285" s="8">
        <v>9357</v>
      </c>
      <c r="I285" s="6" t="s">
        <v>3</v>
      </c>
      <c r="J285" s="8">
        <v>48656.399999999994</v>
      </c>
    </row>
    <row r="286" spans="1:10" s="28" customFormat="1" ht="33" customHeight="1">
      <c r="A286" s="16">
        <v>20</v>
      </c>
      <c r="B286" s="6"/>
      <c r="C286" s="6">
        <v>3.7</v>
      </c>
      <c r="D286" s="35" t="s">
        <v>295</v>
      </c>
      <c r="E286" s="27" t="s">
        <v>296</v>
      </c>
      <c r="F286" s="13" t="s">
        <v>296</v>
      </c>
      <c r="G286" s="173" t="s">
        <v>225</v>
      </c>
      <c r="H286" s="8">
        <v>12579</v>
      </c>
      <c r="I286" s="6" t="s">
        <v>3</v>
      </c>
      <c r="J286" s="8">
        <v>46542.3</v>
      </c>
    </row>
    <row r="287" spans="1:10" s="28" customFormat="1" ht="33" customHeight="1">
      <c r="A287" s="16">
        <v>21</v>
      </c>
      <c r="B287" s="6"/>
      <c r="C287" s="6">
        <v>2.15</v>
      </c>
      <c r="D287" s="35" t="s">
        <v>297</v>
      </c>
      <c r="E287" s="27" t="s">
        <v>298</v>
      </c>
      <c r="F287" s="13" t="s">
        <v>298</v>
      </c>
      <c r="G287" s="173" t="s">
        <v>225</v>
      </c>
      <c r="H287" s="8">
        <v>12002</v>
      </c>
      <c r="I287" s="6" t="s">
        <v>3</v>
      </c>
      <c r="J287" s="8">
        <v>25804.3</v>
      </c>
    </row>
    <row r="288" spans="1:10" s="28" customFormat="1" ht="33" customHeight="1">
      <c r="A288" s="16">
        <v>22</v>
      </c>
      <c r="B288" s="6"/>
      <c r="C288" s="6">
        <v>2.71</v>
      </c>
      <c r="D288" s="35" t="s">
        <v>299</v>
      </c>
      <c r="E288" s="27" t="s">
        <v>300</v>
      </c>
      <c r="F288" s="13" t="s">
        <v>300</v>
      </c>
      <c r="G288" s="173" t="s">
        <v>225</v>
      </c>
      <c r="H288" s="8">
        <v>11965</v>
      </c>
      <c r="I288" s="6" t="s">
        <v>3</v>
      </c>
      <c r="J288" s="8">
        <v>32425.149999999998</v>
      </c>
    </row>
    <row r="289" spans="1:10" s="28" customFormat="1" ht="33" customHeight="1">
      <c r="A289" s="16">
        <v>23</v>
      </c>
      <c r="B289" s="6"/>
      <c r="C289" s="6">
        <v>0.55000000000000004</v>
      </c>
      <c r="D289" s="35" t="s">
        <v>301</v>
      </c>
      <c r="E289" s="27" t="s">
        <v>302</v>
      </c>
      <c r="F289" s="13" t="s">
        <v>302</v>
      </c>
      <c r="G289" s="173" t="s">
        <v>225</v>
      </c>
      <c r="H289" s="8">
        <v>12573</v>
      </c>
      <c r="I289" s="6" t="s">
        <v>3</v>
      </c>
      <c r="J289" s="8">
        <v>6915.1500000000005</v>
      </c>
    </row>
    <row r="290" spans="1:10" s="28" customFormat="1" ht="33" customHeight="1">
      <c r="A290" s="16">
        <v>24</v>
      </c>
      <c r="B290" s="6"/>
      <c r="C290" s="6">
        <v>3.4</v>
      </c>
      <c r="D290" s="35" t="s">
        <v>303</v>
      </c>
      <c r="E290" s="27" t="s">
        <v>304</v>
      </c>
      <c r="F290" s="13" t="s">
        <v>304</v>
      </c>
      <c r="G290" s="173" t="s">
        <v>225</v>
      </c>
      <c r="H290" s="8">
        <v>1306</v>
      </c>
      <c r="I290" s="6" t="s">
        <v>57</v>
      </c>
      <c r="J290" s="8">
        <v>4440.3999999999996</v>
      </c>
    </row>
    <row r="291" spans="1:10" s="28" customFormat="1" ht="33" customHeight="1">
      <c r="A291" s="16">
        <v>25</v>
      </c>
      <c r="B291" s="6"/>
      <c r="C291" s="6">
        <v>13.02</v>
      </c>
      <c r="D291" s="35" t="s">
        <v>305</v>
      </c>
      <c r="E291" s="27" t="s">
        <v>306</v>
      </c>
      <c r="F291" s="13" t="s">
        <v>306</v>
      </c>
      <c r="G291" s="173" t="s">
        <v>225</v>
      </c>
      <c r="H291" s="8">
        <v>11035</v>
      </c>
      <c r="I291" s="6" t="s">
        <v>3</v>
      </c>
      <c r="J291" s="8">
        <v>143675.69999999998</v>
      </c>
    </row>
    <row r="292" spans="1:10" s="28" customFormat="1" ht="33" customHeight="1">
      <c r="A292" s="16">
        <v>26</v>
      </c>
      <c r="B292" s="6"/>
      <c r="C292" s="6">
        <v>105</v>
      </c>
      <c r="D292" s="35" t="s">
        <v>1809</v>
      </c>
      <c r="E292" s="27" t="s">
        <v>307</v>
      </c>
      <c r="F292" s="13" t="s">
        <v>307</v>
      </c>
      <c r="G292" s="173" t="s">
        <v>225</v>
      </c>
      <c r="H292" s="8">
        <v>8182</v>
      </c>
      <c r="I292" s="6" t="s">
        <v>3</v>
      </c>
      <c r="J292" s="8">
        <v>859110</v>
      </c>
    </row>
    <row r="293" spans="1:10" s="28" customFormat="1" ht="33" customHeight="1">
      <c r="A293" s="16">
        <v>27</v>
      </c>
      <c r="B293" s="6"/>
      <c r="C293" s="6">
        <v>3.1</v>
      </c>
      <c r="D293" s="35" t="s">
        <v>308</v>
      </c>
      <c r="E293" s="27" t="s">
        <v>309</v>
      </c>
      <c r="F293" s="13" t="s">
        <v>309</v>
      </c>
      <c r="G293" s="173" t="s">
        <v>225</v>
      </c>
      <c r="H293" s="8">
        <v>78657</v>
      </c>
      <c r="I293" s="6" t="s">
        <v>310</v>
      </c>
      <c r="J293" s="8">
        <v>243836.7</v>
      </c>
    </row>
    <row r="294" spans="1:10" s="28" customFormat="1" ht="33" customHeight="1">
      <c r="A294" s="16">
        <v>28</v>
      </c>
      <c r="B294" s="6"/>
      <c r="C294" s="6">
        <v>1193</v>
      </c>
      <c r="D294" s="35" t="s">
        <v>1810</v>
      </c>
      <c r="E294" s="27" t="s">
        <v>311</v>
      </c>
      <c r="F294" s="13" t="s">
        <v>311</v>
      </c>
      <c r="G294" s="173" t="s">
        <v>225</v>
      </c>
      <c r="H294" s="8">
        <v>498</v>
      </c>
      <c r="I294" s="6" t="s">
        <v>57</v>
      </c>
      <c r="J294" s="8">
        <v>594114</v>
      </c>
    </row>
    <row r="295" spans="1:10" s="28" customFormat="1" ht="33" customHeight="1">
      <c r="A295" s="16">
        <v>29</v>
      </c>
      <c r="B295" s="6"/>
      <c r="C295" s="6">
        <v>351</v>
      </c>
      <c r="D295" s="35" t="s">
        <v>312</v>
      </c>
      <c r="E295" s="27" t="s">
        <v>313</v>
      </c>
      <c r="F295" s="13" t="s">
        <v>313</v>
      </c>
      <c r="G295" s="173" t="s">
        <v>225</v>
      </c>
      <c r="H295" s="8">
        <v>113</v>
      </c>
      <c r="I295" s="6" t="s">
        <v>57</v>
      </c>
      <c r="J295" s="8">
        <v>39663</v>
      </c>
    </row>
    <row r="296" spans="1:10" s="28" customFormat="1" ht="33" customHeight="1">
      <c r="A296" s="16">
        <v>30</v>
      </c>
      <c r="B296" s="6"/>
      <c r="C296" s="6">
        <v>64.05</v>
      </c>
      <c r="D296" s="35" t="s">
        <v>314</v>
      </c>
      <c r="E296" s="27" t="s">
        <v>315</v>
      </c>
      <c r="F296" s="13" t="s">
        <v>315</v>
      </c>
      <c r="G296" s="173" t="s">
        <v>225</v>
      </c>
      <c r="H296" s="8">
        <v>524</v>
      </c>
      <c r="I296" s="6" t="s">
        <v>57</v>
      </c>
      <c r="J296" s="8">
        <v>33562.199999999997</v>
      </c>
    </row>
    <row r="297" spans="1:10" s="28" customFormat="1" ht="33" customHeight="1">
      <c r="A297" s="16">
        <v>31</v>
      </c>
      <c r="B297" s="6"/>
      <c r="C297" s="6">
        <v>15</v>
      </c>
      <c r="D297" s="35" t="s">
        <v>316</v>
      </c>
      <c r="E297" s="27" t="s">
        <v>317</v>
      </c>
      <c r="F297" s="13" t="s">
        <v>317</v>
      </c>
      <c r="G297" s="173" t="s">
        <v>225</v>
      </c>
      <c r="H297" s="8">
        <v>2953</v>
      </c>
      <c r="I297" s="6" t="s">
        <v>57</v>
      </c>
      <c r="J297" s="8">
        <v>44295</v>
      </c>
    </row>
    <row r="298" spans="1:10" s="28" customFormat="1" ht="33" customHeight="1">
      <c r="A298" s="16">
        <v>32</v>
      </c>
      <c r="B298" s="6"/>
      <c r="C298" s="6">
        <v>6</v>
      </c>
      <c r="D298" s="35" t="s">
        <v>318</v>
      </c>
      <c r="E298" s="27" t="s">
        <v>319</v>
      </c>
      <c r="F298" s="13" t="s">
        <v>319</v>
      </c>
      <c r="G298" s="173" t="s">
        <v>225</v>
      </c>
      <c r="H298" s="8">
        <v>7314</v>
      </c>
      <c r="I298" s="6" t="s">
        <v>57</v>
      </c>
      <c r="J298" s="8">
        <v>43884</v>
      </c>
    </row>
    <row r="299" spans="1:10" s="28" customFormat="1" ht="33" customHeight="1">
      <c r="A299" s="16">
        <v>33</v>
      </c>
      <c r="B299" s="6"/>
      <c r="C299" s="6">
        <v>5.8</v>
      </c>
      <c r="D299" s="35" t="s">
        <v>320</v>
      </c>
      <c r="E299" s="27" t="s">
        <v>321</v>
      </c>
      <c r="F299" s="13" t="s">
        <v>321</v>
      </c>
      <c r="G299" s="173" t="s">
        <v>225</v>
      </c>
      <c r="H299" s="8">
        <v>6063</v>
      </c>
      <c r="I299" s="6" t="s">
        <v>57</v>
      </c>
      <c r="J299" s="8">
        <v>35165.4</v>
      </c>
    </row>
    <row r="300" spans="1:10" s="28" customFormat="1" ht="33" customHeight="1">
      <c r="A300" s="16">
        <v>34</v>
      </c>
      <c r="B300" s="6"/>
      <c r="C300" s="6">
        <v>6.8</v>
      </c>
      <c r="D300" s="35" t="s">
        <v>322</v>
      </c>
      <c r="E300" s="27" t="s">
        <v>323</v>
      </c>
      <c r="F300" s="13" t="s">
        <v>323</v>
      </c>
      <c r="G300" s="173" t="s">
        <v>225</v>
      </c>
      <c r="H300" s="8">
        <v>2990</v>
      </c>
      <c r="I300" s="6" t="s">
        <v>57</v>
      </c>
      <c r="J300" s="8">
        <v>20332</v>
      </c>
    </row>
    <row r="301" spans="1:10" s="28" customFormat="1" ht="33" customHeight="1">
      <c r="A301" s="16">
        <v>35</v>
      </c>
      <c r="B301" s="6"/>
      <c r="C301" s="6">
        <v>3.7</v>
      </c>
      <c r="D301" s="35" t="s">
        <v>324</v>
      </c>
      <c r="E301" s="27" t="s">
        <v>325</v>
      </c>
      <c r="F301" s="13" t="s">
        <v>326</v>
      </c>
      <c r="G301" s="173" t="s">
        <v>225</v>
      </c>
      <c r="H301" s="8">
        <v>844</v>
      </c>
      <c r="I301" s="6" t="s">
        <v>57</v>
      </c>
      <c r="J301" s="8">
        <v>3122.8</v>
      </c>
    </row>
    <row r="302" spans="1:10" s="28" customFormat="1" ht="33" customHeight="1">
      <c r="A302" s="16">
        <v>36</v>
      </c>
      <c r="B302" s="6"/>
      <c r="C302" s="6">
        <v>14.4</v>
      </c>
      <c r="D302" s="35" t="s">
        <v>327</v>
      </c>
      <c r="E302" s="27" t="s">
        <v>328</v>
      </c>
      <c r="F302" s="13" t="s">
        <v>328</v>
      </c>
      <c r="G302" s="173" t="s">
        <v>225</v>
      </c>
      <c r="H302" s="8">
        <v>979</v>
      </c>
      <c r="I302" s="6" t="s">
        <v>57</v>
      </c>
      <c r="J302" s="8">
        <v>14097.6</v>
      </c>
    </row>
    <row r="303" spans="1:10" s="28" customFormat="1" ht="33" customHeight="1">
      <c r="A303" s="16">
        <v>37</v>
      </c>
      <c r="B303" s="6"/>
      <c r="C303" s="6">
        <v>40</v>
      </c>
      <c r="D303" s="35" t="s">
        <v>2181</v>
      </c>
      <c r="E303" s="27" t="s">
        <v>329</v>
      </c>
      <c r="F303" s="13" t="s">
        <v>329</v>
      </c>
      <c r="G303" s="173" t="s">
        <v>225</v>
      </c>
      <c r="H303" s="8">
        <v>730</v>
      </c>
      <c r="I303" s="6" t="s">
        <v>57</v>
      </c>
      <c r="J303" s="8">
        <v>29200</v>
      </c>
    </row>
    <row r="304" spans="1:10" s="28" customFormat="1" ht="33" customHeight="1">
      <c r="A304" s="16">
        <v>38</v>
      </c>
      <c r="B304" s="6"/>
      <c r="C304" s="6">
        <v>5.3</v>
      </c>
      <c r="D304" s="35" t="s">
        <v>2182</v>
      </c>
      <c r="E304" s="27" t="s">
        <v>330</v>
      </c>
      <c r="F304" s="13" t="s">
        <v>330</v>
      </c>
      <c r="G304" s="173" t="s">
        <v>225</v>
      </c>
      <c r="H304" s="8">
        <v>808</v>
      </c>
      <c r="I304" s="6" t="s">
        <v>57</v>
      </c>
      <c r="J304" s="8">
        <v>4282.3999999999996</v>
      </c>
    </row>
    <row r="305" spans="1:10" s="28" customFormat="1" ht="33" customHeight="1">
      <c r="A305" s="16">
        <v>39</v>
      </c>
      <c r="B305" s="6"/>
      <c r="C305" s="6">
        <v>106</v>
      </c>
      <c r="D305" s="35" t="s">
        <v>331</v>
      </c>
      <c r="E305" s="27" t="s">
        <v>332</v>
      </c>
      <c r="F305" s="13" t="s">
        <v>332</v>
      </c>
      <c r="G305" s="173" t="s">
        <v>225</v>
      </c>
      <c r="H305" s="8">
        <v>155</v>
      </c>
      <c r="I305" s="6" t="s">
        <v>57</v>
      </c>
      <c r="J305" s="8">
        <v>16430</v>
      </c>
    </row>
    <row r="306" spans="1:10" s="28" customFormat="1" ht="33" customHeight="1">
      <c r="A306" s="16">
        <v>40</v>
      </c>
      <c r="B306" s="6"/>
      <c r="C306" s="6">
        <v>1095</v>
      </c>
      <c r="D306" s="35" t="s">
        <v>333</v>
      </c>
      <c r="E306" s="27" t="s">
        <v>334</v>
      </c>
      <c r="F306" s="13" t="s">
        <v>334</v>
      </c>
      <c r="G306" s="173" t="s">
        <v>225</v>
      </c>
      <c r="H306" s="8">
        <v>259</v>
      </c>
      <c r="I306" s="6" t="s">
        <v>335</v>
      </c>
      <c r="J306" s="8">
        <v>283605</v>
      </c>
    </row>
    <row r="307" spans="1:10" s="28" customFormat="1" ht="33" customHeight="1">
      <c r="A307" s="16">
        <v>41</v>
      </c>
      <c r="B307" s="6"/>
      <c r="C307" s="6">
        <v>402.1</v>
      </c>
      <c r="D307" s="35" t="s">
        <v>1843</v>
      </c>
      <c r="E307" s="27" t="s">
        <v>1844</v>
      </c>
      <c r="F307" s="13" t="s">
        <v>1844</v>
      </c>
      <c r="G307" s="173" t="s">
        <v>225</v>
      </c>
      <c r="H307" s="8">
        <v>85</v>
      </c>
      <c r="I307" s="6" t="s">
        <v>57</v>
      </c>
      <c r="J307" s="8">
        <v>34178.5</v>
      </c>
    </row>
    <row r="308" spans="1:10" s="28" customFormat="1" ht="33" customHeight="1">
      <c r="A308" s="16">
        <v>42</v>
      </c>
      <c r="B308" s="6"/>
      <c r="C308" s="6">
        <v>2</v>
      </c>
      <c r="D308" s="35" t="s">
        <v>336</v>
      </c>
      <c r="E308" s="27" t="s">
        <v>337</v>
      </c>
      <c r="F308" s="13" t="s">
        <v>337</v>
      </c>
      <c r="G308" s="173" t="s">
        <v>225</v>
      </c>
      <c r="H308" s="8">
        <v>5000</v>
      </c>
      <c r="I308" s="6" t="s">
        <v>0</v>
      </c>
      <c r="J308" s="8">
        <v>10000</v>
      </c>
    </row>
    <row r="309" spans="1:10" s="28" customFormat="1" ht="33" customHeight="1">
      <c r="A309" s="16">
        <v>43</v>
      </c>
      <c r="B309" s="6"/>
      <c r="C309" s="6">
        <v>54.5</v>
      </c>
      <c r="D309" s="35" t="s">
        <v>338</v>
      </c>
      <c r="E309" s="27" t="s">
        <v>339</v>
      </c>
      <c r="F309" s="13" t="s">
        <v>339</v>
      </c>
      <c r="G309" s="173" t="s">
        <v>225</v>
      </c>
      <c r="H309" s="8">
        <v>1672</v>
      </c>
      <c r="I309" s="6" t="s">
        <v>340</v>
      </c>
      <c r="J309" s="8">
        <v>91124</v>
      </c>
    </row>
    <row r="310" spans="1:10" s="28" customFormat="1" ht="33" customHeight="1">
      <c r="A310" s="16">
        <v>44</v>
      </c>
      <c r="B310" s="6"/>
      <c r="C310" s="6">
        <v>114</v>
      </c>
      <c r="D310" s="35" t="s">
        <v>341</v>
      </c>
      <c r="E310" s="27" t="s">
        <v>342</v>
      </c>
      <c r="F310" s="13" t="s">
        <v>342</v>
      </c>
      <c r="G310" s="173" t="s">
        <v>225</v>
      </c>
      <c r="H310" s="8">
        <v>2310</v>
      </c>
      <c r="I310" s="6" t="s">
        <v>335</v>
      </c>
      <c r="J310" s="8">
        <v>263340</v>
      </c>
    </row>
    <row r="311" spans="1:10" s="28" customFormat="1" ht="33" customHeight="1">
      <c r="A311" s="16">
        <v>45</v>
      </c>
      <c r="B311" s="6"/>
      <c r="C311" s="6">
        <v>7.5</v>
      </c>
      <c r="D311" s="35" t="s">
        <v>343</v>
      </c>
      <c r="E311" s="27" t="s">
        <v>344</v>
      </c>
      <c r="F311" s="13" t="s">
        <v>344</v>
      </c>
      <c r="G311" s="173" t="s">
        <v>225</v>
      </c>
      <c r="H311" s="8">
        <v>1474</v>
      </c>
      <c r="I311" s="6" t="s">
        <v>345</v>
      </c>
      <c r="J311" s="8">
        <v>11055</v>
      </c>
    </row>
    <row r="312" spans="1:10" s="28" customFormat="1" ht="33" customHeight="1">
      <c r="A312" s="16">
        <v>46</v>
      </c>
      <c r="B312" s="6"/>
      <c r="C312" s="6">
        <v>40</v>
      </c>
      <c r="D312" s="35" t="s">
        <v>346</v>
      </c>
      <c r="E312" s="27" t="s">
        <v>347</v>
      </c>
      <c r="F312" s="13" t="s">
        <v>347</v>
      </c>
      <c r="G312" s="173" t="s">
        <v>225</v>
      </c>
      <c r="H312" s="8">
        <v>97</v>
      </c>
      <c r="I312" s="6" t="s">
        <v>6</v>
      </c>
      <c r="J312" s="8">
        <v>3880</v>
      </c>
    </row>
    <row r="313" spans="1:10" s="28" customFormat="1" ht="33" customHeight="1">
      <c r="A313" s="16">
        <v>47</v>
      </c>
      <c r="B313" s="6"/>
      <c r="C313" s="6">
        <v>30</v>
      </c>
      <c r="D313" s="35" t="s">
        <v>348</v>
      </c>
      <c r="E313" s="27" t="s">
        <v>347</v>
      </c>
      <c r="F313" s="13" t="s">
        <v>347</v>
      </c>
      <c r="G313" s="173" t="s">
        <v>225</v>
      </c>
      <c r="H313" s="8">
        <v>108</v>
      </c>
      <c r="I313" s="6" t="s">
        <v>6</v>
      </c>
      <c r="J313" s="8">
        <v>3240</v>
      </c>
    </row>
    <row r="314" spans="1:10" s="28" customFormat="1" ht="33" customHeight="1">
      <c r="A314" s="16">
        <v>48</v>
      </c>
      <c r="B314" s="6"/>
      <c r="C314" s="6">
        <v>15</v>
      </c>
      <c r="D314" s="35" t="s">
        <v>349</v>
      </c>
      <c r="E314" s="27" t="s">
        <v>350</v>
      </c>
      <c r="F314" s="13" t="s">
        <v>350</v>
      </c>
      <c r="G314" s="173" t="s">
        <v>225</v>
      </c>
      <c r="H314" s="8">
        <v>642</v>
      </c>
      <c r="I314" s="6" t="s">
        <v>0</v>
      </c>
      <c r="J314" s="8">
        <v>9630</v>
      </c>
    </row>
    <row r="315" spans="1:10" s="28" customFormat="1" ht="33" customHeight="1">
      <c r="A315" s="16">
        <v>49</v>
      </c>
      <c r="B315" s="6"/>
      <c r="C315" s="6">
        <v>6</v>
      </c>
      <c r="D315" s="35" t="s">
        <v>351</v>
      </c>
      <c r="E315" s="27" t="s">
        <v>352</v>
      </c>
      <c r="F315" s="13" t="s">
        <v>352</v>
      </c>
      <c r="G315" s="173" t="s">
        <v>225</v>
      </c>
      <c r="H315" s="8">
        <v>542</v>
      </c>
      <c r="I315" s="6" t="s">
        <v>0</v>
      </c>
      <c r="J315" s="8">
        <v>3252</v>
      </c>
    </row>
    <row r="316" spans="1:10" s="28" customFormat="1" ht="33" customHeight="1">
      <c r="A316" s="16">
        <v>50</v>
      </c>
      <c r="B316" s="6"/>
      <c r="C316" s="6">
        <v>30</v>
      </c>
      <c r="D316" s="35" t="s">
        <v>353</v>
      </c>
      <c r="E316" s="27" t="s">
        <v>354</v>
      </c>
      <c r="F316" s="13" t="s">
        <v>354</v>
      </c>
      <c r="G316" s="173" t="s">
        <v>225</v>
      </c>
      <c r="H316" s="8">
        <v>56</v>
      </c>
      <c r="I316" s="6" t="s">
        <v>6</v>
      </c>
      <c r="J316" s="8">
        <v>1680</v>
      </c>
    </row>
    <row r="317" spans="1:10" s="28" customFormat="1" ht="33" customHeight="1">
      <c r="A317" s="16">
        <v>51</v>
      </c>
      <c r="B317" s="6"/>
      <c r="C317" s="6">
        <v>120</v>
      </c>
      <c r="D317" s="35" t="s">
        <v>355</v>
      </c>
      <c r="E317" s="27" t="s">
        <v>356</v>
      </c>
      <c r="F317" s="13" t="s">
        <v>356</v>
      </c>
      <c r="G317" s="173" t="s">
        <v>225</v>
      </c>
      <c r="H317" s="8">
        <v>103</v>
      </c>
      <c r="I317" s="6" t="s">
        <v>6</v>
      </c>
      <c r="J317" s="8">
        <v>12360</v>
      </c>
    </row>
    <row r="318" spans="1:10" s="28" customFormat="1" ht="33" customHeight="1">
      <c r="A318" s="16">
        <v>52</v>
      </c>
      <c r="B318" s="6"/>
      <c r="C318" s="6">
        <v>1</v>
      </c>
      <c r="D318" s="35" t="s">
        <v>357</v>
      </c>
      <c r="E318" s="27" t="s">
        <v>358</v>
      </c>
      <c r="F318" s="13" t="s">
        <v>358</v>
      </c>
      <c r="G318" s="173" t="s">
        <v>225</v>
      </c>
      <c r="H318" s="8">
        <v>6394</v>
      </c>
      <c r="I318" s="6" t="s">
        <v>0</v>
      </c>
      <c r="J318" s="8">
        <v>6394</v>
      </c>
    </row>
    <row r="319" spans="1:10" s="28" customFormat="1" ht="33" customHeight="1">
      <c r="A319" s="16">
        <v>53</v>
      </c>
      <c r="B319" s="6"/>
      <c r="C319" s="6">
        <v>8</v>
      </c>
      <c r="D319" s="35" t="s">
        <v>359</v>
      </c>
      <c r="E319" s="27" t="s">
        <v>360</v>
      </c>
      <c r="F319" s="13" t="s">
        <v>360</v>
      </c>
      <c r="G319" s="173" t="s">
        <v>225</v>
      </c>
      <c r="H319" s="8">
        <v>755</v>
      </c>
      <c r="I319" s="6" t="s">
        <v>0</v>
      </c>
      <c r="J319" s="8">
        <v>6040</v>
      </c>
    </row>
    <row r="320" spans="1:10" s="28" customFormat="1" ht="33" customHeight="1">
      <c r="A320" s="16">
        <v>54</v>
      </c>
      <c r="B320" s="6"/>
      <c r="C320" s="6">
        <v>4</v>
      </c>
      <c r="D320" s="35" t="s">
        <v>361</v>
      </c>
      <c r="E320" s="27" t="s">
        <v>362</v>
      </c>
      <c r="F320" s="13" t="s">
        <v>362</v>
      </c>
      <c r="G320" s="173" t="s">
        <v>225</v>
      </c>
      <c r="H320" s="8">
        <v>141</v>
      </c>
      <c r="I320" s="6" t="s">
        <v>0</v>
      </c>
      <c r="J320" s="8">
        <v>564</v>
      </c>
    </row>
    <row r="321" spans="1:10" s="28" customFormat="1" ht="33" customHeight="1">
      <c r="A321" s="16">
        <v>55</v>
      </c>
      <c r="B321" s="6"/>
      <c r="C321" s="6">
        <v>2</v>
      </c>
      <c r="D321" s="35" t="s">
        <v>363</v>
      </c>
      <c r="E321" s="27" t="s">
        <v>364</v>
      </c>
      <c r="F321" s="13" t="s">
        <v>364</v>
      </c>
      <c r="G321" s="173" t="s">
        <v>225</v>
      </c>
      <c r="H321" s="8">
        <v>2277</v>
      </c>
      <c r="I321" s="6" t="s">
        <v>0</v>
      </c>
      <c r="J321" s="8">
        <v>4554</v>
      </c>
    </row>
    <row r="322" spans="1:10" s="28" customFormat="1" ht="33" customHeight="1">
      <c r="A322" s="16">
        <v>56</v>
      </c>
      <c r="B322" s="6"/>
      <c r="C322" s="6">
        <v>2</v>
      </c>
      <c r="D322" s="35" t="s">
        <v>365</v>
      </c>
      <c r="E322" s="27" t="s">
        <v>366</v>
      </c>
      <c r="F322" s="13" t="s">
        <v>366</v>
      </c>
      <c r="G322" s="173" t="s">
        <v>225</v>
      </c>
      <c r="H322" s="8">
        <v>589</v>
      </c>
      <c r="I322" s="6" t="s">
        <v>0</v>
      </c>
      <c r="J322" s="8">
        <v>1178</v>
      </c>
    </row>
    <row r="323" spans="1:10" s="28" customFormat="1" ht="33" customHeight="1">
      <c r="A323" s="16">
        <v>57</v>
      </c>
      <c r="B323" s="6"/>
      <c r="C323" s="6">
        <v>1</v>
      </c>
      <c r="D323" s="35" t="s">
        <v>367</v>
      </c>
      <c r="E323" s="27" t="s">
        <v>368</v>
      </c>
      <c r="F323" s="13" t="s">
        <v>368</v>
      </c>
      <c r="G323" s="173" t="s">
        <v>225</v>
      </c>
      <c r="H323" s="8">
        <v>5345</v>
      </c>
      <c r="I323" s="6" t="s">
        <v>0</v>
      </c>
      <c r="J323" s="8">
        <v>5345</v>
      </c>
    </row>
    <row r="324" spans="1:10" s="28" customFormat="1" ht="33" customHeight="1">
      <c r="A324" s="16">
        <v>58</v>
      </c>
      <c r="B324" s="6"/>
      <c r="C324" s="6">
        <v>40</v>
      </c>
      <c r="D324" s="35" t="s">
        <v>1811</v>
      </c>
      <c r="E324" s="27" t="s">
        <v>369</v>
      </c>
      <c r="F324" s="13" t="s">
        <v>369</v>
      </c>
      <c r="G324" s="173" t="s">
        <v>225</v>
      </c>
      <c r="H324" s="8">
        <v>239</v>
      </c>
      <c r="I324" s="6" t="s">
        <v>6</v>
      </c>
      <c r="J324" s="8">
        <v>9560</v>
      </c>
    </row>
    <row r="325" spans="1:10" s="28" customFormat="1" ht="33" customHeight="1">
      <c r="A325" s="16">
        <v>59</v>
      </c>
      <c r="B325" s="6"/>
      <c r="C325" s="6">
        <v>80</v>
      </c>
      <c r="D325" s="35" t="s">
        <v>370</v>
      </c>
      <c r="E325" s="27" t="s">
        <v>371</v>
      </c>
      <c r="F325" s="13" t="s">
        <v>371</v>
      </c>
      <c r="G325" s="173" t="s">
        <v>225</v>
      </c>
      <c r="H325" s="8">
        <v>313</v>
      </c>
      <c r="I325" s="6" t="s">
        <v>6</v>
      </c>
      <c r="J325" s="8">
        <v>25040</v>
      </c>
    </row>
    <row r="326" spans="1:10" s="28" customFormat="1" ht="33" customHeight="1">
      <c r="A326" s="16">
        <v>60</v>
      </c>
      <c r="B326" s="6"/>
      <c r="C326" s="6">
        <v>90</v>
      </c>
      <c r="D326" s="35" t="s">
        <v>372</v>
      </c>
      <c r="E326" s="27" t="s">
        <v>373</v>
      </c>
      <c r="F326" s="13" t="s">
        <v>373</v>
      </c>
      <c r="G326" s="173" t="s">
        <v>225</v>
      </c>
      <c r="H326" s="8">
        <v>410</v>
      </c>
      <c r="I326" s="6" t="s">
        <v>6</v>
      </c>
      <c r="J326" s="8">
        <v>36900</v>
      </c>
    </row>
    <row r="327" spans="1:10" s="28" customFormat="1" ht="33" customHeight="1">
      <c r="A327" s="16">
        <v>61</v>
      </c>
      <c r="B327" s="6"/>
      <c r="C327" s="6">
        <v>20</v>
      </c>
      <c r="D327" s="35" t="s">
        <v>1812</v>
      </c>
      <c r="E327" s="27" t="s">
        <v>374</v>
      </c>
      <c r="F327" s="13" t="s">
        <v>374</v>
      </c>
      <c r="G327" s="173" t="s">
        <v>225</v>
      </c>
      <c r="H327" s="8">
        <v>331</v>
      </c>
      <c r="I327" s="6" t="s">
        <v>0</v>
      </c>
      <c r="J327" s="8">
        <v>6620</v>
      </c>
    </row>
    <row r="328" spans="1:10" s="28" customFormat="1" ht="33" customHeight="1">
      <c r="A328" s="16">
        <v>62</v>
      </c>
      <c r="B328" s="6"/>
      <c r="C328" s="6">
        <v>2</v>
      </c>
      <c r="D328" s="35" t="s">
        <v>375</v>
      </c>
      <c r="E328" s="27" t="s">
        <v>376</v>
      </c>
      <c r="F328" s="13" t="s">
        <v>376</v>
      </c>
      <c r="G328" s="173" t="s">
        <v>225</v>
      </c>
      <c r="H328" s="8">
        <v>466</v>
      </c>
      <c r="I328" s="6" t="s">
        <v>0</v>
      </c>
      <c r="J328" s="8">
        <v>932</v>
      </c>
    </row>
    <row r="329" spans="1:10" s="28" customFormat="1" ht="33" customHeight="1">
      <c r="A329" s="16">
        <v>63</v>
      </c>
      <c r="B329" s="6"/>
      <c r="C329" s="6">
        <v>20</v>
      </c>
      <c r="D329" s="35" t="s">
        <v>377</v>
      </c>
      <c r="E329" s="27" t="s">
        <v>378</v>
      </c>
      <c r="F329" s="13" t="s">
        <v>378</v>
      </c>
      <c r="G329" s="173" t="s">
        <v>225</v>
      </c>
      <c r="H329" s="8">
        <v>462</v>
      </c>
      <c r="I329" s="6" t="s">
        <v>6</v>
      </c>
      <c r="J329" s="8">
        <v>9240</v>
      </c>
    </row>
    <row r="330" spans="1:10" s="28" customFormat="1" ht="33" customHeight="1">
      <c r="A330" s="16">
        <v>64</v>
      </c>
      <c r="B330" s="6"/>
      <c r="C330" s="6">
        <v>2</v>
      </c>
      <c r="D330" s="35" t="s">
        <v>379</v>
      </c>
      <c r="E330" s="27" t="s">
        <v>380</v>
      </c>
      <c r="F330" s="13" t="s">
        <v>380</v>
      </c>
      <c r="G330" s="173" t="s">
        <v>225</v>
      </c>
      <c r="H330" s="8">
        <v>96</v>
      </c>
      <c r="I330" s="6" t="s">
        <v>0</v>
      </c>
      <c r="J330" s="8">
        <v>192</v>
      </c>
    </row>
    <row r="331" spans="1:10" s="28" customFormat="1" ht="33" customHeight="1">
      <c r="A331" s="16">
        <v>65</v>
      </c>
      <c r="B331" s="6"/>
      <c r="C331" s="6">
        <v>2</v>
      </c>
      <c r="D331" s="35" t="s">
        <v>381</v>
      </c>
      <c r="E331" s="27" t="s">
        <v>382</v>
      </c>
      <c r="F331" s="13" t="s">
        <v>382</v>
      </c>
      <c r="G331" s="173" t="s">
        <v>225</v>
      </c>
      <c r="H331" s="8">
        <v>128</v>
      </c>
      <c r="I331" s="6" t="s">
        <v>0</v>
      </c>
      <c r="J331" s="8">
        <v>256</v>
      </c>
    </row>
    <row r="332" spans="1:10" s="28" customFormat="1" ht="33" customHeight="1">
      <c r="A332" s="16">
        <v>66</v>
      </c>
      <c r="B332" s="6"/>
      <c r="C332" s="6">
        <v>2</v>
      </c>
      <c r="D332" s="35" t="s">
        <v>383</v>
      </c>
      <c r="E332" s="27" t="s">
        <v>384</v>
      </c>
      <c r="F332" s="13" t="s">
        <v>384</v>
      </c>
      <c r="G332" s="173" t="s">
        <v>225</v>
      </c>
      <c r="H332" s="8">
        <v>269</v>
      </c>
      <c r="I332" s="6" t="s">
        <v>0</v>
      </c>
      <c r="J332" s="8">
        <v>538</v>
      </c>
    </row>
    <row r="333" spans="1:10" s="28" customFormat="1" ht="33" customHeight="1">
      <c r="A333" s="16">
        <v>67</v>
      </c>
      <c r="B333" s="6"/>
      <c r="C333" s="6">
        <v>2</v>
      </c>
      <c r="D333" s="35" t="s">
        <v>385</v>
      </c>
      <c r="E333" s="27" t="s">
        <v>386</v>
      </c>
      <c r="F333" s="13" t="s">
        <v>386</v>
      </c>
      <c r="G333" s="173" t="s">
        <v>225</v>
      </c>
      <c r="H333" s="8">
        <v>134</v>
      </c>
      <c r="I333" s="6" t="s">
        <v>0</v>
      </c>
      <c r="J333" s="8">
        <v>268</v>
      </c>
    </row>
    <row r="334" spans="1:10" s="28" customFormat="1" ht="33" customHeight="1">
      <c r="A334" s="16">
        <v>68</v>
      </c>
      <c r="B334" s="6"/>
      <c r="C334" s="6">
        <v>1</v>
      </c>
      <c r="D334" s="35" t="s">
        <v>387</v>
      </c>
      <c r="E334" s="27" t="s">
        <v>388</v>
      </c>
      <c r="F334" s="13" t="s">
        <v>388</v>
      </c>
      <c r="G334" s="173" t="s">
        <v>225</v>
      </c>
      <c r="H334" s="8">
        <v>4610</v>
      </c>
      <c r="I334" s="6" t="s">
        <v>0</v>
      </c>
      <c r="J334" s="8">
        <v>4610</v>
      </c>
    </row>
    <row r="335" spans="1:10" s="28" customFormat="1" ht="33" customHeight="1">
      <c r="A335" s="16">
        <v>69</v>
      </c>
      <c r="B335" s="6"/>
      <c r="C335" s="6">
        <v>1</v>
      </c>
      <c r="D335" s="35" t="s">
        <v>389</v>
      </c>
      <c r="E335" s="27" t="s">
        <v>390</v>
      </c>
      <c r="F335" s="13" t="s">
        <v>390</v>
      </c>
      <c r="G335" s="173" t="s">
        <v>225</v>
      </c>
      <c r="H335" s="8">
        <v>2228</v>
      </c>
      <c r="I335" s="6" t="s">
        <v>0</v>
      </c>
      <c r="J335" s="8">
        <v>2228</v>
      </c>
    </row>
    <row r="336" spans="1:10" s="28" customFormat="1" ht="33" customHeight="1">
      <c r="A336" s="16">
        <v>70</v>
      </c>
      <c r="B336" s="6"/>
      <c r="C336" s="6">
        <v>2</v>
      </c>
      <c r="D336" s="35" t="s">
        <v>391</v>
      </c>
      <c r="E336" s="27" t="s">
        <v>392</v>
      </c>
      <c r="F336" s="13" t="s">
        <v>392</v>
      </c>
      <c r="G336" s="173" t="s">
        <v>225</v>
      </c>
      <c r="H336" s="8">
        <v>1324</v>
      </c>
      <c r="I336" s="6" t="s">
        <v>0</v>
      </c>
      <c r="J336" s="8">
        <v>2648</v>
      </c>
    </row>
    <row r="337" spans="1:10" s="28" customFormat="1" ht="33" customHeight="1">
      <c r="A337" s="16">
        <v>71</v>
      </c>
      <c r="B337" s="6"/>
      <c r="C337" s="6">
        <v>2</v>
      </c>
      <c r="D337" s="35" t="s">
        <v>1848</v>
      </c>
      <c r="E337" s="27" t="s">
        <v>393</v>
      </c>
      <c r="F337" s="13" t="s">
        <v>393</v>
      </c>
      <c r="G337" s="173" t="s">
        <v>225</v>
      </c>
      <c r="H337" s="8">
        <v>2032</v>
      </c>
      <c r="I337" s="6" t="s">
        <v>0</v>
      </c>
      <c r="J337" s="8">
        <v>4064</v>
      </c>
    </row>
    <row r="338" spans="1:10" s="28" customFormat="1" ht="33" customHeight="1">
      <c r="A338" s="16">
        <v>72</v>
      </c>
      <c r="B338" s="6"/>
      <c r="C338" s="6">
        <v>2</v>
      </c>
      <c r="D338" s="35" t="s">
        <v>394</v>
      </c>
      <c r="E338" s="27" t="s">
        <v>395</v>
      </c>
      <c r="F338" s="13" t="s">
        <v>395</v>
      </c>
      <c r="G338" s="173" t="s">
        <v>225</v>
      </c>
      <c r="H338" s="8">
        <v>1717</v>
      </c>
      <c r="I338" s="6" t="s">
        <v>0</v>
      </c>
      <c r="J338" s="8">
        <v>3434</v>
      </c>
    </row>
    <row r="339" spans="1:10" s="28" customFormat="1" ht="33" customHeight="1">
      <c r="A339" s="16">
        <v>73</v>
      </c>
      <c r="B339" s="6"/>
      <c r="C339" s="6">
        <v>2</v>
      </c>
      <c r="D339" s="35" t="s">
        <v>396</v>
      </c>
      <c r="E339" s="27" t="s">
        <v>397</v>
      </c>
      <c r="F339" s="13" t="s">
        <v>397</v>
      </c>
      <c r="G339" s="173" t="s">
        <v>225</v>
      </c>
      <c r="H339" s="8">
        <v>721</v>
      </c>
      <c r="I339" s="6" t="s">
        <v>0</v>
      </c>
      <c r="J339" s="8">
        <v>1442</v>
      </c>
    </row>
    <row r="340" spans="1:10" s="28" customFormat="1" ht="33" customHeight="1">
      <c r="A340" s="16">
        <v>74</v>
      </c>
      <c r="B340" s="6"/>
      <c r="C340" s="6">
        <v>2</v>
      </c>
      <c r="D340" s="35" t="s">
        <v>398</v>
      </c>
      <c r="E340" s="27" t="s">
        <v>399</v>
      </c>
      <c r="F340" s="13" t="s">
        <v>399</v>
      </c>
      <c r="G340" s="173" t="s">
        <v>225</v>
      </c>
      <c r="H340" s="8">
        <v>298</v>
      </c>
      <c r="I340" s="6" t="s">
        <v>0</v>
      </c>
      <c r="J340" s="8">
        <v>596</v>
      </c>
    </row>
    <row r="341" spans="1:10" s="28" customFormat="1" ht="33" customHeight="1">
      <c r="A341" s="16">
        <v>75</v>
      </c>
      <c r="B341" s="6"/>
      <c r="C341" s="6">
        <v>1000</v>
      </c>
      <c r="D341" s="35" t="s">
        <v>400</v>
      </c>
      <c r="E341" s="27" t="s">
        <v>401</v>
      </c>
      <c r="F341" s="13" t="s">
        <v>401</v>
      </c>
      <c r="G341" s="173" t="s">
        <v>225</v>
      </c>
      <c r="H341" s="8">
        <v>10</v>
      </c>
      <c r="I341" s="6" t="s">
        <v>402</v>
      </c>
      <c r="J341" s="8">
        <v>10000</v>
      </c>
    </row>
    <row r="342" spans="1:10" s="28" customFormat="1" ht="33" customHeight="1">
      <c r="A342" s="16">
        <v>76</v>
      </c>
      <c r="B342" s="6"/>
      <c r="C342" s="6">
        <v>1</v>
      </c>
      <c r="D342" s="35" t="s">
        <v>403</v>
      </c>
      <c r="E342" s="27" t="s">
        <v>404</v>
      </c>
      <c r="F342" s="13" t="s">
        <v>404</v>
      </c>
      <c r="G342" s="173" t="s">
        <v>225</v>
      </c>
      <c r="H342" s="8">
        <v>33</v>
      </c>
      <c r="I342" s="6" t="s">
        <v>0</v>
      </c>
      <c r="J342" s="8">
        <v>33</v>
      </c>
    </row>
    <row r="343" spans="1:10" s="28" customFormat="1" ht="33" customHeight="1">
      <c r="A343" s="16">
        <v>77</v>
      </c>
      <c r="B343" s="6"/>
      <c r="C343" s="6">
        <v>1</v>
      </c>
      <c r="D343" s="35" t="s">
        <v>405</v>
      </c>
      <c r="E343" s="27" t="s">
        <v>406</v>
      </c>
      <c r="F343" s="13" t="s">
        <v>406</v>
      </c>
      <c r="G343" s="173" t="s">
        <v>225</v>
      </c>
      <c r="H343" s="8">
        <v>564</v>
      </c>
      <c r="I343" s="6" t="s">
        <v>0</v>
      </c>
      <c r="J343" s="8">
        <v>564</v>
      </c>
    </row>
    <row r="344" spans="1:10" s="28" customFormat="1" ht="33" customHeight="1">
      <c r="A344" s="16">
        <v>78</v>
      </c>
      <c r="B344" s="6"/>
      <c r="C344" s="6">
        <v>1</v>
      </c>
      <c r="D344" s="35" t="s">
        <v>407</v>
      </c>
      <c r="E344" s="27" t="s">
        <v>408</v>
      </c>
      <c r="F344" s="13" t="s">
        <v>408</v>
      </c>
      <c r="G344" s="173" t="s">
        <v>225</v>
      </c>
      <c r="H344" s="8">
        <v>8215</v>
      </c>
      <c r="I344" s="6" t="s">
        <v>0</v>
      </c>
      <c r="J344" s="8">
        <v>8215</v>
      </c>
    </row>
    <row r="345" spans="1:10" s="28" customFormat="1" ht="33" customHeight="1">
      <c r="A345" s="16">
        <v>79</v>
      </c>
      <c r="B345" s="6"/>
      <c r="C345" s="6">
        <v>1</v>
      </c>
      <c r="D345" s="35" t="s">
        <v>409</v>
      </c>
      <c r="E345" s="27" t="s">
        <v>410</v>
      </c>
      <c r="F345" s="13" t="s">
        <v>410</v>
      </c>
      <c r="G345" s="173" t="s">
        <v>225</v>
      </c>
      <c r="H345" s="8">
        <v>5560</v>
      </c>
      <c r="I345" s="6" t="s">
        <v>0</v>
      </c>
      <c r="J345" s="8">
        <v>5560</v>
      </c>
    </row>
    <row r="346" spans="1:10" s="28" customFormat="1" ht="33" customHeight="1">
      <c r="A346" s="16">
        <v>80</v>
      </c>
      <c r="B346" s="6"/>
      <c r="C346" s="6">
        <v>1</v>
      </c>
      <c r="D346" s="35" t="s">
        <v>411</v>
      </c>
      <c r="E346" s="27" t="s">
        <v>412</v>
      </c>
      <c r="F346" s="13" t="s">
        <v>412</v>
      </c>
      <c r="G346" s="173" t="s">
        <v>225</v>
      </c>
      <c r="H346" s="8">
        <v>7800</v>
      </c>
      <c r="I346" s="6" t="s">
        <v>413</v>
      </c>
      <c r="J346" s="8">
        <v>7800</v>
      </c>
    </row>
    <row r="347" spans="1:10" s="28" customFormat="1" ht="33" customHeight="1">
      <c r="A347" s="16">
        <v>81</v>
      </c>
      <c r="B347" s="6"/>
      <c r="C347" s="6">
        <v>2</v>
      </c>
      <c r="D347" s="35" t="s">
        <v>414</v>
      </c>
      <c r="E347" s="27" t="s">
        <v>415</v>
      </c>
      <c r="F347" s="13" t="s">
        <v>415</v>
      </c>
      <c r="G347" s="173" t="s">
        <v>225</v>
      </c>
      <c r="H347" s="8">
        <v>3650</v>
      </c>
      <c r="I347" s="6" t="s">
        <v>413</v>
      </c>
      <c r="J347" s="8">
        <v>7300</v>
      </c>
    </row>
    <row r="348" spans="1:10" s="28" customFormat="1" ht="33" customHeight="1">
      <c r="A348" s="16">
        <v>82</v>
      </c>
      <c r="B348" s="6"/>
      <c r="C348" s="6">
        <v>2</v>
      </c>
      <c r="D348" s="35" t="s">
        <v>416</v>
      </c>
      <c r="E348" s="27" t="s">
        <v>417</v>
      </c>
      <c r="F348" s="13" t="s">
        <v>417</v>
      </c>
      <c r="G348" s="173" t="s">
        <v>225</v>
      </c>
      <c r="H348" s="8">
        <v>1150</v>
      </c>
      <c r="I348" s="6" t="s">
        <v>413</v>
      </c>
      <c r="J348" s="8">
        <v>2300</v>
      </c>
    </row>
    <row r="349" spans="1:10" s="28" customFormat="1" ht="33" customHeight="1">
      <c r="A349" s="16">
        <v>83</v>
      </c>
      <c r="B349" s="6"/>
      <c r="C349" s="6">
        <v>15</v>
      </c>
      <c r="D349" s="35" t="s">
        <v>1845</v>
      </c>
      <c r="E349" s="27" t="s">
        <v>419</v>
      </c>
      <c r="F349" s="13" t="s">
        <v>419</v>
      </c>
      <c r="G349" s="173" t="s">
        <v>225</v>
      </c>
      <c r="H349" s="8">
        <v>584</v>
      </c>
      <c r="I349" s="6" t="s">
        <v>1846</v>
      </c>
      <c r="J349" s="8">
        <v>8760</v>
      </c>
    </row>
    <row r="350" spans="1:10" s="28" customFormat="1" ht="33" customHeight="1">
      <c r="A350" s="16">
        <v>84</v>
      </c>
      <c r="B350" s="6"/>
      <c r="C350" s="6">
        <v>1.62</v>
      </c>
      <c r="D350" s="35" t="s">
        <v>420</v>
      </c>
      <c r="E350" s="27" t="s">
        <v>419</v>
      </c>
      <c r="F350" s="13" t="s">
        <v>419</v>
      </c>
      <c r="G350" s="173" t="s">
        <v>225</v>
      </c>
      <c r="H350" s="8">
        <v>4326</v>
      </c>
      <c r="I350" s="6" t="s">
        <v>335</v>
      </c>
      <c r="J350" s="8">
        <v>7008.1200000000008</v>
      </c>
    </row>
    <row r="351" spans="1:10" s="28" customFormat="1" ht="33" customHeight="1">
      <c r="A351" s="16">
        <v>85</v>
      </c>
      <c r="B351" s="6"/>
      <c r="C351" s="6">
        <v>76.89</v>
      </c>
      <c r="D351" s="35" t="s">
        <v>421</v>
      </c>
      <c r="E351" s="27" t="s">
        <v>422</v>
      </c>
      <c r="F351" s="13" t="s">
        <v>422</v>
      </c>
      <c r="G351" s="173"/>
      <c r="H351" s="8">
        <v>40</v>
      </c>
      <c r="I351" s="6" t="s">
        <v>3</v>
      </c>
      <c r="J351" s="8">
        <v>3075.6</v>
      </c>
    </row>
    <row r="352" spans="1:10" s="28" customFormat="1" ht="33" customHeight="1">
      <c r="A352" s="16">
        <v>86</v>
      </c>
      <c r="B352" s="6"/>
      <c r="C352" s="6">
        <v>76.89</v>
      </c>
      <c r="D352" s="35" t="s">
        <v>423</v>
      </c>
      <c r="E352" s="27" t="s">
        <v>422</v>
      </c>
      <c r="F352" s="13" t="s">
        <v>422</v>
      </c>
      <c r="G352" s="173"/>
      <c r="H352" s="8">
        <v>97.5</v>
      </c>
      <c r="I352" s="6" t="s">
        <v>424</v>
      </c>
      <c r="J352" s="8">
        <v>7496.78</v>
      </c>
    </row>
    <row r="353" spans="1:10" s="28" customFormat="1" ht="33" customHeight="1">
      <c r="A353" s="5">
        <v>87</v>
      </c>
      <c r="B353" s="6"/>
      <c r="C353" s="6">
        <v>412.43</v>
      </c>
      <c r="D353" s="35" t="s">
        <v>425</v>
      </c>
      <c r="E353" s="27" t="s">
        <v>422</v>
      </c>
      <c r="F353" s="13" t="s">
        <v>422</v>
      </c>
      <c r="G353" s="173"/>
      <c r="H353" s="8">
        <v>97.5</v>
      </c>
      <c r="I353" s="6" t="s">
        <v>3</v>
      </c>
      <c r="J353" s="8">
        <v>40211.925000000003</v>
      </c>
    </row>
    <row r="354" spans="1:10" s="28" customFormat="1" ht="33" customHeight="1">
      <c r="A354" s="5">
        <v>88</v>
      </c>
      <c r="B354" s="6"/>
      <c r="C354" s="6">
        <v>744</v>
      </c>
      <c r="D354" s="35" t="s">
        <v>426</v>
      </c>
      <c r="E354" s="27" t="s">
        <v>422</v>
      </c>
      <c r="F354" s="13" t="s">
        <v>422</v>
      </c>
      <c r="G354" s="173"/>
      <c r="H354" s="8">
        <v>30</v>
      </c>
      <c r="I354" s="6" t="s">
        <v>3</v>
      </c>
      <c r="J354" s="8">
        <v>22320</v>
      </c>
    </row>
    <row r="355" spans="1:10">
      <c r="A355" s="162"/>
      <c r="B355" s="162"/>
      <c r="C355" s="454"/>
      <c r="D355" s="127"/>
      <c r="E355" s="27"/>
      <c r="F355" s="13"/>
      <c r="G355" s="156"/>
      <c r="H355" s="454"/>
      <c r="I355" s="454" t="s">
        <v>1987</v>
      </c>
      <c r="J355" s="455">
        <f>SUM(J267:J354)</f>
        <v>5676599.8250000002</v>
      </c>
    </row>
    <row r="356" spans="1:10">
      <c r="A356" s="162"/>
      <c r="B356" s="162"/>
      <c r="C356" s="454"/>
      <c r="D356" s="127"/>
      <c r="E356" s="27"/>
      <c r="F356" s="13"/>
      <c r="G356" s="156"/>
      <c r="H356" s="454"/>
      <c r="I356" s="454" t="s">
        <v>2183</v>
      </c>
      <c r="J356" s="456">
        <f>J355+J266</f>
        <v>22848359.775000002</v>
      </c>
    </row>
  </sheetData>
  <mergeCells count="3">
    <mergeCell ref="C266:I266"/>
    <mergeCell ref="A1:J1"/>
    <mergeCell ref="A2:J2"/>
  </mergeCells>
  <pageMargins left="0.70866141732283472" right="0.70866141732283472" top="0.74803149606299213" bottom="0.74803149606299213" header="0.31496062992125984" footer="0.31496062992125984"/>
  <pageSetup paperSize="5" scale="79" orientation="landscape" verticalDpi="0" r:id="rId1"/>
</worksheet>
</file>

<file path=xl/worksheets/sheet2.xml><?xml version="1.0" encoding="utf-8"?>
<worksheet xmlns="http://schemas.openxmlformats.org/spreadsheetml/2006/main" xmlns:r="http://schemas.openxmlformats.org/officeDocument/2006/relationships">
  <dimension ref="A1:J461"/>
  <sheetViews>
    <sheetView view="pageBreakPreview" topLeftCell="A442" zoomScaleSheetLayoutView="100" zoomScalePageLayoutView="55" workbookViewId="0">
      <selection activeCell="I461" sqref="I461"/>
    </sheetView>
  </sheetViews>
  <sheetFormatPr defaultRowHeight="15"/>
  <cols>
    <col min="1" max="1" width="6.42578125" style="552" bestFit="1" customWidth="1"/>
    <col min="2" max="2" width="10.5703125" style="652" bestFit="1" customWidth="1"/>
    <col min="3" max="3" width="63.42578125" style="571" customWidth="1"/>
    <col min="4" max="4" width="11.42578125" style="552" customWidth="1"/>
    <col min="5" max="5" width="11.85546875" style="552" customWidth="1"/>
    <col min="6" max="6" width="14" style="576" customWidth="1"/>
    <col min="7" max="7" width="11.5703125" style="653" customWidth="1"/>
    <col min="8" max="8" width="8.85546875" style="552" customWidth="1"/>
    <col min="9" max="9" width="15" style="562" customWidth="1"/>
    <col min="10" max="10" width="10.140625" style="552" bestFit="1" customWidth="1"/>
    <col min="11" max="16384" width="9.140625" style="552"/>
  </cols>
  <sheetData>
    <row r="1" spans="1:9" ht="39" customHeight="1">
      <c r="A1" s="694" t="s">
        <v>2697</v>
      </c>
      <c r="B1" s="695"/>
      <c r="C1" s="695"/>
      <c r="D1" s="695"/>
      <c r="E1" s="695"/>
      <c r="F1" s="695"/>
      <c r="G1" s="695"/>
      <c r="H1" s="695"/>
      <c r="I1" s="695"/>
    </row>
    <row r="2" spans="1:9" s="553" customFormat="1" ht="12.75">
      <c r="A2" s="696" t="s">
        <v>2698</v>
      </c>
      <c r="B2" s="697"/>
      <c r="C2" s="697"/>
      <c r="D2" s="697"/>
      <c r="E2" s="697"/>
      <c r="F2" s="697"/>
      <c r="G2" s="697"/>
      <c r="H2" s="697"/>
      <c r="I2" s="698"/>
    </row>
    <row r="3" spans="1:9" s="553" customFormat="1" ht="12.75">
      <c r="A3" s="699" t="s">
        <v>2699</v>
      </c>
      <c r="B3" s="699"/>
      <c r="C3" s="699"/>
      <c r="D3" s="699"/>
      <c r="E3" s="699"/>
      <c r="F3" s="699"/>
      <c r="G3" s="699"/>
      <c r="H3" s="699"/>
      <c r="I3" s="699"/>
    </row>
    <row r="4" spans="1:9" s="553" customFormat="1" ht="51">
      <c r="A4" s="553" t="s">
        <v>427</v>
      </c>
      <c r="B4" s="554" t="s">
        <v>2190</v>
      </c>
      <c r="C4" s="553" t="s">
        <v>2191</v>
      </c>
      <c r="D4" s="553" t="s">
        <v>2192</v>
      </c>
      <c r="E4" s="553" t="s">
        <v>220</v>
      </c>
      <c r="F4" s="555" t="s">
        <v>2193</v>
      </c>
      <c r="G4" s="556" t="s">
        <v>2194</v>
      </c>
      <c r="H4" s="553" t="s">
        <v>2195</v>
      </c>
      <c r="I4" s="557" t="s">
        <v>2196</v>
      </c>
    </row>
    <row r="5" spans="1:9" ht="75">
      <c r="A5" s="552">
        <v>1</v>
      </c>
      <c r="B5" s="558">
        <v>16</v>
      </c>
      <c r="C5" s="559" t="s">
        <v>2197</v>
      </c>
      <c r="D5" s="552" t="s">
        <v>2198</v>
      </c>
      <c r="E5" s="552" t="s">
        <v>2199</v>
      </c>
      <c r="F5" s="560" t="s">
        <v>77</v>
      </c>
      <c r="G5" s="561">
        <v>1770</v>
      </c>
      <c r="H5" s="560" t="s">
        <v>0</v>
      </c>
      <c r="I5" s="562">
        <f t="shared" ref="I5:I68" si="0">B5*G5</f>
        <v>28320</v>
      </c>
    </row>
    <row r="6" spans="1:9" ht="120">
      <c r="A6" s="552">
        <v>2</v>
      </c>
      <c r="B6" s="563">
        <v>5.76</v>
      </c>
      <c r="C6" s="559" t="s">
        <v>2200</v>
      </c>
      <c r="D6" s="552" t="s">
        <v>2198</v>
      </c>
      <c r="E6" s="552" t="s">
        <v>2199</v>
      </c>
      <c r="F6" s="560" t="s">
        <v>78</v>
      </c>
      <c r="G6" s="561">
        <v>6852</v>
      </c>
      <c r="H6" s="560" t="s">
        <v>4</v>
      </c>
      <c r="I6" s="562">
        <f t="shared" si="0"/>
        <v>39467.519999999997</v>
      </c>
    </row>
    <row r="7" spans="1:9" ht="150">
      <c r="A7" s="552">
        <v>3</v>
      </c>
      <c r="B7" s="563">
        <v>5.76</v>
      </c>
      <c r="C7" s="559" t="s">
        <v>2201</v>
      </c>
      <c r="D7" s="552" t="s">
        <v>2198</v>
      </c>
      <c r="E7" s="552" t="s">
        <v>2202</v>
      </c>
      <c r="F7" s="560" t="s">
        <v>43</v>
      </c>
      <c r="G7" s="561">
        <v>2181</v>
      </c>
      <c r="H7" s="560" t="s">
        <v>4</v>
      </c>
      <c r="I7" s="562">
        <f t="shared" si="0"/>
        <v>12562.56</v>
      </c>
    </row>
    <row r="8" spans="1:9" ht="150">
      <c r="A8" s="552">
        <v>4</v>
      </c>
      <c r="B8" s="563">
        <v>5.76</v>
      </c>
      <c r="C8" s="559" t="s">
        <v>2203</v>
      </c>
      <c r="D8" s="552" t="s">
        <v>2198</v>
      </c>
      <c r="E8" s="552" t="s">
        <v>2199</v>
      </c>
      <c r="F8" s="560" t="s">
        <v>44</v>
      </c>
      <c r="G8" s="561">
        <v>851</v>
      </c>
      <c r="H8" s="560" t="s">
        <v>4</v>
      </c>
      <c r="I8" s="562">
        <f t="shared" si="0"/>
        <v>4901.76</v>
      </c>
    </row>
    <row r="9" spans="1:9" ht="135">
      <c r="A9" s="552">
        <v>5</v>
      </c>
      <c r="B9" s="563">
        <v>5.76</v>
      </c>
      <c r="C9" s="559" t="s">
        <v>2204</v>
      </c>
      <c r="D9" s="552" t="s">
        <v>2198</v>
      </c>
      <c r="E9" s="552" t="s">
        <v>2202</v>
      </c>
      <c r="F9" s="560" t="s">
        <v>45</v>
      </c>
      <c r="G9" s="561">
        <v>1293</v>
      </c>
      <c r="H9" s="560" t="s">
        <v>4</v>
      </c>
      <c r="I9" s="562">
        <f t="shared" si="0"/>
        <v>7447.6799999999994</v>
      </c>
    </row>
    <row r="10" spans="1:9" ht="135">
      <c r="A10" s="552">
        <v>6</v>
      </c>
      <c r="B10" s="563">
        <v>5.76</v>
      </c>
      <c r="C10" s="559" t="s">
        <v>2205</v>
      </c>
      <c r="D10" s="552" t="s">
        <v>2198</v>
      </c>
      <c r="E10" s="552" t="s">
        <v>2199</v>
      </c>
      <c r="F10" s="560" t="s">
        <v>46</v>
      </c>
      <c r="G10" s="561">
        <v>482</v>
      </c>
      <c r="H10" s="560" t="s">
        <v>4</v>
      </c>
      <c r="I10" s="562">
        <f t="shared" si="0"/>
        <v>2776.3199999999997</v>
      </c>
    </row>
    <row r="11" spans="1:9" ht="60">
      <c r="A11" s="552">
        <v>7</v>
      </c>
      <c r="B11" s="563">
        <v>5.76</v>
      </c>
      <c r="C11" s="559" t="s">
        <v>2206</v>
      </c>
      <c r="D11" s="552" t="s">
        <v>2198</v>
      </c>
      <c r="E11" s="552" t="s">
        <v>2199</v>
      </c>
      <c r="F11" s="560" t="s">
        <v>79</v>
      </c>
      <c r="G11" s="561">
        <v>1470</v>
      </c>
      <c r="H11" s="560" t="s">
        <v>4</v>
      </c>
      <c r="I11" s="562">
        <f t="shared" si="0"/>
        <v>8467.1999999999989</v>
      </c>
    </row>
    <row r="12" spans="1:9" ht="90">
      <c r="A12" s="552">
        <v>8</v>
      </c>
      <c r="B12" s="558">
        <v>16</v>
      </c>
      <c r="C12" s="559" t="s">
        <v>2207</v>
      </c>
      <c r="D12" s="552" t="s">
        <v>2198</v>
      </c>
      <c r="E12" s="552" t="s">
        <v>2199</v>
      </c>
      <c r="F12" s="560" t="s">
        <v>19</v>
      </c>
      <c r="G12" s="561">
        <v>1952.61</v>
      </c>
      <c r="H12" s="560" t="s">
        <v>0</v>
      </c>
      <c r="I12" s="562">
        <f t="shared" si="0"/>
        <v>31241.759999999998</v>
      </c>
    </row>
    <row r="13" spans="1:9" ht="60">
      <c r="A13" s="552">
        <v>9</v>
      </c>
      <c r="B13" s="563">
        <v>17.757999999999999</v>
      </c>
      <c r="C13" s="559" t="s">
        <v>2208</v>
      </c>
      <c r="D13" s="552" t="s">
        <v>2198</v>
      </c>
      <c r="E13" s="552" t="s">
        <v>2199</v>
      </c>
      <c r="F13" s="560" t="s">
        <v>2</v>
      </c>
      <c r="G13" s="561">
        <v>6579</v>
      </c>
      <c r="H13" s="560" t="s">
        <v>3</v>
      </c>
      <c r="I13" s="562">
        <f t="shared" si="0"/>
        <v>116829.882</v>
      </c>
    </row>
    <row r="14" spans="1:9">
      <c r="A14" s="552">
        <v>10</v>
      </c>
      <c r="B14" s="563">
        <v>9.24</v>
      </c>
      <c r="C14" s="559" t="s">
        <v>81</v>
      </c>
      <c r="D14" s="552" t="s">
        <v>2198</v>
      </c>
      <c r="E14" s="552" t="s">
        <v>2199</v>
      </c>
      <c r="F14" s="560" t="s">
        <v>80</v>
      </c>
      <c r="G14" s="561">
        <v>373</v>
      </c>
      <c r="H14" s="560" t="s">
        <v>57</v>
      </c>
      <c r="I14" s="562">
        <f t="shared" si="0"/>
        <v>3446.52</v>
      </c>
    </row>
    <row r="15" spans="1:9" ht="45">
      <c r="A15" s="552">
        <v>11</v>
      </c>
      <c r="B15" s="558">
        <v>16</v>
      </c>
      <c r="C15" s="559" t="s">
        <v>2209</v>
      </c>
      <c r="D15" s="552" t="s">
        <v>2198</v>
      </c>
      <c r="E15" s="552" t="s">
        <v>2199</v>
      </c>
      <c r="F15" s="560" t="s">
        <v>82</v>
      </c>
      <c r="G15" s="561">
        <v>48</v>
      </c>
      <c r="H15" s="560" t="s">
        <v>0</v>
      </c>
      <c r="I15" s="562">
        <f t="shared" si="0"/>
        <v>768</v>
      </c>
    </row>
    <row r="16" spans="1:9" ht="120">
      <c r="A16" s="552">
        <v>12</v>
      </c>
      <c r="B16" s="563">
        <v>5.0629999999999997</v>
      </c>
      <c r="C16" s="559" t="s">
        <v>2217</v>
      </c>
      <c r="D16" s="552" t="s">
        <v>2198</v>
      </c>
      <c r="E16" s="552" t="s">
        <v>2199</v>
      </c>
      <c r="F16" s="560" t="s">
        <v>78</v>
      </c>
      <c r="G16" s="561">
        <v>6852</v>
      </c>
      <c r="H16" s="560" t="s">
        <v>4</v>
      </c>
      <c r="I16" s="562">
        <f t="shared" si="0"/>
        <v>34691.675999999999</v>
      </c>
    </row>
    <row r="17" spans="1:9" ht="135">
      <c r="A17" s="552">
        <v>13</v>
      </c>
      <c r="B17" s="563">
        <v>5.0629999999999997</v>
      </c>
      <c r="C17" s="559" t="s">
        <v>2218</v>
      </c>
      <c r="D17" s="552" t="s">
        <v>2198</v>
      </c>
      <c r="E17" s="552" t="s">
        <v>2202</v>
      </c>
      <c r="F17" s="560" t="s">
        <v>43</v>
      </c>
      <c r="G17" s="561">
        <v>2181</v>
      </c>
      <c r="H17" s="560" t="s">
        <v>4</v>
      </c>
      <c r="I17" s="562">
        <f t="shared" si="0"/>
        <v>11042.403</v>
      </c>
    </row>
    <row r="18" spans="1:9" ht="165">
      <c r="A18" s="552">
        <v>14</v>
      </c>
      <c r="B18" s="563">
        <v>5.0629999999999997</v>
      </c>
      <c r="C18" s="559" t="s">
        <v>2219</v>
      </c>
      <c r="D18" s="552" t="s">
        <v>2198</v>
      </c>
      <c r="E18" s="552" t="s">
        <v>2199</v>
      </c>
      <c r="F18" s="560" t="s">
        <v>44</v>
      </c>
      <c r="G18" s="561">
        <v>851</v>
      </c>
      <c r="H18" s="560" t="s">
        <v>4</v>
      </c>
      <c r="I18" s="562">
        <f t="shared" si="0"/>
        <v>4308.6129999999994</v>
      </c>
    </row>
    <row r="19" spans="1:9" ht="165">
      <c r="A19" s="552">
        <v>15</v>
      </c>
      <c r="B19" s="563">
        <v>5.0629999999999997</v>
      </c>
      <c r="C19" s="559" t="s">
        <v>2220</v>
      </c>
      <c r="D19" s="552" t="s">
        <v>2198</v>
      </c>
      <c r="E19" s="552" t="s">
        <v>2202</v>
      </c>
      <c r="F19" s="560" t="s">
        <v>45</v>
      </c>
      <c r="G19" s="561">
        <v>1293</v>
      </c>
      <c r="H19" s="560" t="s">
        <v>4</v>
      </c>
      <c r="I19" s="562">
        <f t="shared" si="0"/>
        <v>6546.4589999999998</v>
      </c>
    </row>
    <row r="20" spans="1:9" ht="165">
      <c r="A20" s="552">
        <v>16</v>
      </c>
      <c r="B20" s="563">
        <v>5.0629999999999997</v>
      </c>
      <c r="C20" s="559" t="s">
        <v>2221</v>
      </c>
      <c r="D20" s="552" t="s">
        <v>2198</v>
      </c>
      <c r="E20" s="552" t="s">
        <v>2199</v>
      </c>
      <c r="F20" s="560" t="s">
        <v>46</v>
      </c>
      <c r="G20" s="561">
        <v>482</v>
      </c>
      <c r="H20" s="560" t="s">
        <v>4</v>
      </c>
      <c r="I20" s="562">
        <f t="shared" si="0"/>
        <v>2440.366</v>
      </c>
    </row>
    <row r="21" spans="1:9" ht="60">
      <c r="A21" s="552">
        <v>17</v>
      </c>
      <c r="B21" s="563">
        <v>5.0629999999999997</v>
      </c>
      <c r="C21" s="559" t="s">
        <v>2206</v>
      </c>
      <c r="D21" s="552" t="s">
        <v>2198</v>
      </c>
      <c r="E21" s="552" t="s">
        <v>2199</v>
      </c>
      <c r="F21" s="560" t="s">
        <v>79</v>
      </c>
      <c r="G21" s="561">
        <v>1470</v>
      </c>
      <c r="H21" s="560" t="s">
        <v>4</v>
      </c>
      <c r="I21" s="562">
        <f t="shared" si="0"/>
        <v>7442.61</v>
      </c>
    </row>
    <row r="22" spans="1:9" ht="30">
      <c r="A22" s="552">
        <v>18</v>
      </c>
      <c r="B22" s="558">
        <v>13</v>
      </c>
      <c r="C22" s="559" t="s">
        <v>2222</v>
      </c>
      <c r="D22" s="564" t="s">
        <v>2198</v>
      </c>
      <c r="E22" s="564" t="s">
        <v>2199</v>
      </c>
      <c r="F22" s="565" t="s">
        <v>34</v>
      </c>
      <c r="G22" s="566">
        <v>4500</v>
      </c>
      <c r="H22" s="565" t="s">
        <v>0</v>
      </c>
      <c r="I22" s="562">
        <f t="shared" si="0"/>
        <v>58500</v>
      </c>
    </row>
    <row r="23" spans="1:9" ht="165">
      <c r="A23" s="552">
        <v>19</v>
      </c>
      <c r="B23" s="558">
        <v>38</v>
      </c>
      <c r="C23" s="559" t="s">
        <v>2223</v>
      </c>
      <c r="D23" s="567" t="s">
        <v>2198</v>
      </c>
      <c r="E23" s="552" t="s">
        <v>2199</v>
      </c>
      <c r="F23" s="568" t="s">
        <v>15</v>
      </c>
      <c r="G23" s="569">
        <v>142</v>
      </c>
      <c r="H23" s="568" t="s">
        <v>0</v>
      </c>
      <c r="I23" s="562">
        <f t="shared" si="0"/>
        <v>5396</v>
      </c>
    </row>
    <row r="24" spans="1:9" ht="45">
      <c r="A24" s="552">
        <v>20</v>
      </c>
      <c r="B24" s="558">
        <v>38</v>
      </c>
      <c r="C24" s="559" t="s">
        <v>2224</v>
      </c>
      <c r="D24" s="552" t="s">
        <v>2198</v>
      </c>
      <c r="E24" s="552" t="s">
        <v>2199</v>
      </c>
      <c r="F24" s="560" t="s">
        <v>49</v>
      </c>
      <c r="G24" s="561">
        <v>146.63</v>
      </c>
      <c r="H24" s="560" t="s">
        <v>0</v>
      </c>
      <c r="I24" s="562">
        <f t="shared" si="0"/>
        <v>5571.94</v>
      </c>
    </row>
    <row r="25" spans="1:9">
      <c r="A25" s="552">
        <v>21</v>
      </c>
      <c r="B25" s="558">
        <v>6</v>
      </c>
      <c r="C25" s="559" t="s">
        <v>2225</v>
      </c>
      <c r="D25" s="552" t="s">
        <v>2198</v>
      </c>
      <c r="E25" s="552" t="s">
        <v>2199</v>
      </c>
      <c r="F25" s="560" t="s">
        <v>83</v>
      </c>
      <c r="G25" s="561">
        <v>165</v>
      </c>
      <c r="H25" s="560" t="s">
        <v>0</v>
      </c>
      <c r="I25" s="562">
        <f t="shared" si="0"/>
        <v>990</v>
      </c>
    </row>
    <row r="26" spans="1:9">
      <c r="A26" s="552">
        <v>22</v>
      </c>
      <c r="B26" s="558">
        <v>6</v>
      </c>
      <c r="C26" s="559" t="s">
        <v>2227</v>
      </c>
      <c r="D26" s="552" t="s">
        <v>2198</v>
      </c>
      <c r="E26" s="552" t="s">
        <v>2199</v>
      </c>
      <c r="F26" s="560" t="s">
        <v>84</v>
      </c>
      <c r="G26" s="561">
        <v>128</v>
      </c>
      <c r="H26" s="560" t="s">
        <v>0</v>
      </c>
      <c r="I26" s="562">
        <f t="shared" si="0"/>
        <v>768</v>
      </c>
    </row>
    <row r="27" spans="1:9">
      <c r="A27" s="552">
        <v>23</v>
      </c>
      <c r="B27" s="558">
        <v>2</v>
      </c>
      <c r="C27" s="559" t="s">
        <v>526</v>
      </c>
      <c r="D27" s="552" t="s">
        <v>2198</v>
      </c>
      <c r="E27" s="552" t="s">
        <v>2199</v>
      </c>
      <c r="F27" s="560" t="s">
        <v>85</v>
      </c>
      <c r="G27" s="561">
        <v>1079</v>
      </c>
      <c r="H27" s="560" t="s">
        <v>7</v>
      </c>
      <c r="I27" s="562">
        <f t="shared" si="0"/>
        <v>2158</v>
      </c>
    </row>
    <row r="28" spans="1:9">
      <c r="A28" s="552">
        <v>24</v>
      </c>
      <c r="B28" s="558">
        <v>12</v>
      </c>
      <c r="C28" s="559" t="s">
        <v>538</v>
      </c>
      <c r="D28" s="552" t="s">
        <v>2198</v>
      </c>
      <c r="E28" s="552" t="s">
        <v>2199</v>
      </c>
      <c r="F28" s="560" t="s">
        <v>86</v>
      </c>
      <c r="G28" s="561">
        <v>41</v>
      </c>
      <c r="H28" s="560" t="s">
        <v>0</v>
      </c>
      <c r="I28" s="562">
        <f t="shared" si="0"/>
        <v>492</v>
      </c>
    </row>
    <row r="29" spans="1:9">
      <c r="A29" s="552">
        <v>25</v>
      </c>
      <c r="B29" s="558">
        <v>12</v>
      </c>
      <c r="C29" s="559" t="s">
        <v>542</v>
      </c>
      <c r="D29" s="552" t="s">
        <v>2198</v>
      </c>
      <c r="E29" s="552" t="s">
        <v>2199</v>
      </c>
      <c r="F29" s="560" t="s">
        <v>87</v>
      </c>
      <c r="G29" s="561">
        <v>35</v>
      </c>
      <c r="H29" s="560" t="s">
        <v>0</v>
      </c>
      <c r="I29" s="562">
        <f t="shared" si="0"/>
        <v>420</v>
      </c>
    </row>
    <row r="30" spans="1:9" ht="30">
      <c r="A30" s="552">
        <v>26</v>
      </c>
      <c r="B30" s="558">
        <v>4</v>
      </c>
      <c r="C30" s="559" t="s">
        <v>2229</v>
      </c>
      <c r="D30" s="552" t="s">
        <v>2198</v>
      </c>
      <c r="E30" s="552" t="s">
        <v>2199</v>
      </c>
      <c r="F30" s="560" t="s">
        <v>28</v>
      </c>
      <c r="G30" s="561">
        <v>880</v>
      </c>
      <c r="H30" s="560" t="s">
        <v>7</v>
      </c>
      <c r="I30" s="562">
        <f t="shared" si="0"/>
        <v>3520</v>
      </c>
    </row>
    <row r="31" spans="1:9" s="570" customFormat="1">
      <c r="A31" s="552">
        <v>27</v>
      </c>
      <c r="B31" s="558">
        <v>2</v>
      </c>
      <c r="C31" s="559" t="s">
        <v>521</v>
      </c>
      <c r="D31" s="552" t="s">
        <v>2198</v>
      </c>
      <c r="E31" s="552" t="s">
        <v>2199</v>
      </c>
      <c r="F31" s="560" t="s">
        <v>37</v>
      </c>
      <c r="G31" s="561">
        <v>1024</v>
      </c>
      <c r="H31" s="560" t="s">
        <v>0</v>
      </c>
      <c r="I31" s="562">
        <f t="shared" si="0"/>
        <v>2048</v>
      </c>
    </row>
    <row r="32" spans="1:9" ht="165">
      <c r="A32" s="552">
        <v>28</v>
      </c>
      <c r="B32" s="558">
        <v>1</v>
      </c>
      <c r="C32" s="559" t="s">
        <v>2226</v>
      </c>
      <c r="D32" s="552" t="s">
        <v>2198</v>
      </c>
      <c r="E32" s="552" t="s">
        <v>2199</v>
      </c>
      <c r="F32" s="560" t="s">
        <v>33</v>
      </c>
      <c r="G32" s="561">
        <v>3299.7</v>
      </c>
      <c r="H32" s="560" t="s">
        <v>0</v>
      </c>
      <c r="I32" s="562">
        <f t="shared" si="0"/>
        <v>3299.7</v>
      </c>
    </row>
    <row r="33" spans="1:9">
      <c r="A33" s="552">
        <v>29</v>
      </c>
      <c r="B33" s="558">
        <v>2</v>
      </c>
      <c r="C33" s="559" t="s">
        <v>523</v>
      </c>
      <c r="D33" s="552" t="s">
        <v>2198</v>
      </c>
      <c r="E33" s="552" t="s">
        <v>2199</v>
      </c>
      <c r="F33" s="560" t="s">
        <v>38</v>
      </c>
      <c r="G33" s="561">
        <v>1044.48</v>
      </c>
      <c r="H33" s="560" t="s">
        <v>0</v>
      </c>
      <c r="I33" s="562">
        <f t="shared" si="0"/>
        <v>2088.96</v>
      </c>
    </row>
    <row r="34" spans="1:9">
      <c r="A34" s="552">
        <v>30</v>
      </c>
      <c r="B34" s="563">
        <v>12.58</v>
      </c>
      <c r="C34" s="559" t="s">
        <v>88</v>
      </c>
      <c r="D34" s="552" t="s">
        <v>2198</v>
      </c>
      <c r="E34" s="552" t="s">
        <v>2199</v>
      </c>
      <c r="F34" s="560" t="s">
        <v>42</v>
      </c>
      <c r="G34" s="561">
        <v>331</v>
      </c>
      <c r="H34" s="560" t="s">
        <v>3</v>
      </c>
      <c r="I34" s="562">
        <f t="shared" si="0"/>
        <v>4163.9800000000005</v>
      </c>
    </row>
    <row r="35" spans="1:9" ht="45">
      <c r="A35" s="552">
        <v>31</v>
      </c>
      <c r="B35" s="563">
        <v>14.52</v>
      </c>
      <c r="C35" s="559" t="s">
        <v>2230</v>
      </c>
      <c r="D35" s="552" t="s">
        <v>2198</v>
      </c>
      <c r="E35" s="552" t="s">
        <v>2199</v>
      </c>
      <c r="F35" s="560" t="s">
        <v>48</v>
      </c>
      <c r="G35" s="561">
        <v>5160</v>
      </c>
      <c r="H35" s="560" t="s">
        <v>3</v>
      </c>
      <c r="I35" s="562">
        <f t="shared" si="0"/>
        <v>74923.199999999997</v>
      </c>
    </row>
    <row r="36" spans="1:9" ht="30">
      <c r="A36" s="552">
        <v>32</v>
      </c>
      <c r="B36" s="558">
        <v>2</v>
      </c>
      <c r="C36" s="559" t="s">
        <v>2700</v>
      </c>
      <c r="D36" s="552" t="s">
        <v>2198</v>
      </c>
      <c r="E36" s="552" t="s">
        <v>2199</v>
      </c>
      <c r="F36" s="560" t="s">
        <v>39</v>
      </c>
      <c r="G36" s="561">
        <v>12500</v>
      </c>
      <c r="H36" s="560" t="s">
        <v>0</v>
      </c>
      <c r="I36" s="562">
        <f t="shared" si="0"/>
        <v>25000</v>
      </c>
    </row>
    <row r="37" spans="1:9" ht="30">
      <c r="A37" s="552">
        <v>33</v>
      </c>
      <c r="B37" s="558">
        <v>2</v>
      </c>
      <c r="C37" s="559" t="s">
        <v>2701</v>
      </c>
      <c r="D37" s="552" t="s">
        <v>2198</v>
      </c>
      <c r="E37" s="552" t="s">
        <v>2199</v>
      </c>
      <c r="F37" s="560" t="s">
        <v>90</v>
      </c>
      <c r="G37" s="561">
        <v>12044.93</v>
      </c>
      <c r="H37" s="560" t="s">
        <v>0</v>
      </c>
      <c r="I37" s="562">
        <f t="shared" si="0"/>
        <v>24089.86</v>
      </c>
    </row>
    <row r="38" spans="1:9" ht="45">
      <c r="A38" s="552">
        <v>34</v>
      </c>
      <c r="B38" s="558">
        <v>2</v>
      </c>
      <c r="C38" s="559" t="s">
        <v>2702</v>
      </c>
      <c r="D38" s="552" t="s">
        <v>2198</v>
      </c>
      <c r="E38" s="552" t="s">
        <v>2199</v>
      </c>
      <c r="F38" s="560" t="s">
        <v>91</v>
      </c>
      <c r="G38" s="561">
        <v>27431</v>
      </c>
      <c r="H38" s="560" t="s">
        <v>0</v>
      </c>
      <c r="I38" s="562">
        <f t="shared" si="0"/>
        <v>54862</v>
      </c>
    </row>
    <row r="39" spans="1:9">
      <c r="A39" s="552">
        <v>35</v>
      </c>
      <c r="B39" s="558">
        <v>2</v>
      </c>
      <c r="C39" s="559" t="s">
        <v>2703</v>
      </c>
      <c r="D39" s="552" t="s">
        <v>2198</v>
      </c>
      <c r="E39" s="552" t="s">
        <v>2199</v>
      </c>
      <c r="F39" s="560" t="s">
        <v>92</v>
      </c>
      <c r="G39" s="561">
        <v>12044.93</v>
      </c>
      <c r="H39" s="560" t="s">
        <v>0</v>
      </c>
      <c r="I39" s="562">
        <f t="shared" si="0"/>
        <v>24089.86</v>
      </c>
    </row>
    <row r="40" spans="1:9">
      <c r="A40" s="552">
        <v>36</v>
      </c>
      <c r="B40" s="563">
        <v>700</v>
      </c>
      <c r="C40" s="559" t="s">
        <v>94</v>
      </c>
      <c r="D40" s="552" t="s">
        <v>2198</v>
      </c>
      <c r="E40" s="552" t="s">
        <v>2202</v>
      </c>
      <c r="F40" s="560" t="s">
        <v>93</v>
      </c>
      <c r="G40" s="561">
        <v>47.27</v>
      </c>
      <c r="H40" s="560" t="s">
        <v>5</v>
      </c>
      <c r="I40" s="562">
        <f t="shared" si="0"/>
        <v>33089</v>
      </c>
    </row>
    <row r="41" spans="1:9" ht="90">
      <c r="A41" s="552">
        <v>37</v>
      </c>
      <c r="B41" s="558">
        <v>4</v>
      </c>
      <c r="C41" s="559" t="s">
        <v>2704</v>
      </c>
      <c r="D41" s="552" t="s">
        <v>2198</v>
      </c>
      <c r="E41" s="552" t="s">
        <v>2199</v>
      </c>
      <c r="F41" s="560" t="s">
        <v>95</v>
      </c>
      <c r="G41" s="561">
        <v>3510</v>
      </c>
      <c r="H41" s="560" t="s">
        <v>0</v>
      </c>
      <c r="I41" s="562">
        <f t="shared" si="0"/>
        <v>14040</v>
      </c>
    </row>
    <row r="42" spans="1:9" ht="30">
      <c r="A42" s="552">
        <v>38</v>
      </c>
      <c r="B42" s="558">
        <v>2</v>
      </c>
      <c r="C42" s="559" t="s">
        <v>2705</v>
      </c>
      <c r="D42" s="552" t="s">
        <v>2198</v>
      </c>
      <c r="E42" s="552" t="s">
        <v>2199</v>
      </c>
      <c r="F42" s="560" t="s">
        <v>2706</v>
      </c>
      <c r="G42" s="561">
        <v>51818</v>
      </c>
      <c r="H42" s="560" t="s">
        <v>0</v>
      </c>
      <c r="I42" s="562">
        <f t="shared" si="0"/>
        <v>103636</v>
      </c>
    </row>
    <row r="43" spans="1:9" ht="30">
      <c r="A43" s="552">
        <v>39</v>
      </c>
      <c r="B43" s="563">
        <v>0.44</v>
      </c>
      <c r="C43" s="559" t="s">
        <v>2243</v>
      </c>
      <c r="D43" s="552" t="s">
        <v>2198</v>
      </c>
      <c r="E43" s="552" t="s">
        <v>2202</v>
      </c>
      <c r="F43" s="560" t="s">
        <v>2707</v>
      </c>
      <c r="G43" s="561">
        <v>299369</v>
      </c>
      <c r="H43" s="560" t="s">
        <v>67</v>
      </c>
      <c r="I43" s="562">
        <f t="shared" si="0"/>
        <v>131722.36000000002</v>
      </c>
    </row>
    <row r="44" spans="1:9" ht="30">
      <c r="A44" s="552">
        <v>40</v>
      </c>
      <c r="B44" s="558">
        <v>30</v>
      </c>
      <c r="C44" s="559" t="s">
        <v>26</v>
      </c>
      <c r="D44" s="552" t="s">
        <v>2198</v>
      </c>
      <c r="E44" s="552" t="s">
        <v>2202</v>
      </c>
      <c r="F44" s="560" t="s">
        <v>20</v>
      </c>
      <c r="G44" s="561">
        <v>2055</v>
      </c>
      <c r="H44" s="560" t="s">
        <v>7</v>
      </c>
      <c r="I44" s="562">
        <f t="shared" si="0"/>
        <v>61650</v>
      </c>
    </row>
    <row r="45" spans="1:9" ht="87.75">
      <c r="A45" s="552">
        <v>41</v>
      </c>
      <c r="B45" s="558">
        <v>30</v>
      </c>
      <c r="C45" s="559" t="s">
        <v>2708</v>
      </c>
      <c r="D45" s="552" t="s">
        <v>2198</v>
      </c>
      <c r="E45" s="552" t="s">
        <v>2202</v>
      </c>
      <c r="F45" s="560" t="s">
        <v>21</v>
      </c>
      <c r="G45" s="561">
        <v>294</v>
      </c>
      <c r="H45" s="560" t="s">
        <v>0</v>
      </c>
      <c r="I45" s="562">
        <f t="shared" si="0"/>
        <v>8820</v>
      </c>
    </row>
    <row r="46" spans="1:9" ht="195">
      <c r="A46" s="552">
        <v>42</v>
      </c>
      <c r="B46" s="558">
        <v>45</v>
      </c>
      <c r="C46" s="559" t="s">
        <v>2709</v>
      </c>
      <c r="D46" s="552" t="s">
        <v>2198</v>
      </c>
      <c r="E46" s="552" t="s">
        <v>2202</v>
      </c>
      <c r="F46" s="560" t="s">
        <v>72</v>
      </c>
      <c r="G46" s="561">
        <v>299</v>
      </c>
      <c r="H46" s="560" t="s">
        <v>0</v>
      </c>
      <c r="I46" s="562">
        <f t="shared" si="0"/>
        <v>13455</v>
      </c>
    </row>
    <row r="47" spans="1:9" ht="105">
      <c r="A47" s="552">
        <v>43</v>
      </c>
      <c r="B47" s="558">
        <v>6</v>
      </c>
      <c r="C47" s="559" t="s">
        <v>2250</v>
      </c>
      <c r="D47" s="552" t="s">
        <v>2198</v>
      </c>
      <c r="E47" s="552" t="s">
        <v>2199</v>
      </c>
      <c r="F47" s="560" t="s">
        <v>27</v>
      </c>
      <c r="G47" s="561">
        <v>781</v>
      </c>
      <c r="H47" s="560" t="s">
        <v>0</v>
      </c>
      <c r="I47" s="562">
        <f t="shared" si="0"/>
        <v>4686</v>
      </c>
    </row>
    <row r="48" spans="1:9" ht="60">
      <c r="A48" s="552">
        <v>44</v>
      </c>
      <c r="B48" s="563">
        <v>218.67</v>
      </c>
      <c r="C48" s="559" t="s">
        <v>2252</v>
      </c>
      <c r="D48" s="552" t="s">
        <v>2198</v>
      </c>
      <c r="E48" s="552" t="s">
        <v>2199</v>
      </c>
      <c r="F48" s="560" t="s">
        <v>97</v>
      </c>
      <c r="G48" s="561">
        <v>327.68</v>
      </c>
      <c r="H48" s="560" t="s">
        <v>6</v>
      </c>
      <c r="I48" s="562">
        <f t="shared" si="0"/>
        <v>71653.785600000003</v>
      </c>
    </row>
    <row r="49" spans="1:9" ht="75">
      <c r="A49" s="552">
        <v>45</v>
      </c>
      <c r="B49" s="558">
        <v>30</v>
      </c>
      <c r="C49" s="559" t="s">
        <v>2710</v>
      </c>
      <c r="D49" s="552" t="s">
        <v>2198</v>
      </c>
      <c r="E49" s="552" t="s">
        <v>2199</v>
      </c>
      <c r="F49" s="560" t="s">
        <v>47</v>
      </c>
      <c r="G49" s="561">
        <v>224</v>
      </c>
      <c r="H49" s="560" t="s">
        <v>0</v>
      </c>
      <c r="I49" s="562">
        <f t="shared" si="0"/>
        <v>6720</v>
      </c>
    </row>
    <row r="50" spans="1:9">
      <c r="A50" s="552">
        <v>46</v>
      </c>
      <c r="B50" s="558">
        <v>75</v>
      </c>
      <c r="C50" s="559" t="s">
        <v>31</v>
      </c>
      <c r="D50" s="552" t="s">
        <v>2198</v>
      </c>
      <c r="E50" s="552" t="s">
        <v>2199</v>
      </c>
      <c r="F50" s="560" t="s">
        <v>30</v>
      </c>
      <c r="G50" s="561">
        <v>65</v>
      </c>
      <c r="H50" s="560" t="s">
        <v>0</v>
      </c>
      <c r="I50" s="562">
        <f t="shared" si="0"/>
        <v>4875</v>
      </c>
    </row>
    <row r="51" spans="1:9" ht="75">
      <c r="A51" s="552">
        <v>47</v>
      </c>
      <c r="B51" s="558">
        <v>29</v>
      </c>
      <c r="C51" s="559" t="s">
        <v>2197</v>
      </c>
      <c r="D51" s="552" t="s">
        <v>2198</v>
      </c>
      <c r="E51" s="552" t="s">
        <v>2199</v>
      </c>
      <c r="F51" s="560" t="s">
        <v>77</v>
      </c>
      <c r="G51" s="561">
        <v>1770</v>
      </c>
      <c r="H51" s="560" t="s">
        <v>0</v>
      </c>
      <c r="I51" s="562">
        <f t="shared" si="0"/>
        <v>51330</v>
      </c>
    </row>
    <row r="52" spans="1:9" ht="105">
      <c r="A52" s="552">
        <v>48</v>
      </c>
      <c r="B52" s="563">
        <v>10.119999999999999</v>
      </c>
      <c r="C52" s="559" t="s">
        <v>2711</v>
      </c>
      <c r="D52" s="552" t="s">
        <v>2198</v>
      </c>
      <c r="E52" s="552" t="s">
        <v>2199</v>
      </c>
      <c r="F52" s="560" t="s">
        <v>78</v>
      </c>
      <c r="G52" s="561">
        <v>6852</v>
      </c>
      <c r="H52" s="560" t="s">
        <v>4</v>
      </c>
      <c r="I52" s="562">
        <f t="shared" si="0"/>
        <v>69342.239999999991</v>
      </c>
    </row>
    <row r="53" spans="1:9" ht="150">
      <c r="A53" s="552">
        <v>49</v>
      </c>
      <c r="B53" s="563">
        <v>10.119999999999999</v>
      </c>
      <c r="C53" s="559" t="s">
        <v>2274</v>
      </c>
      <c r="D53" s="552" t="s">
        <v>2198</v>
      </c>
      <c r="E53" s="552" t="s">
        <v>2202</v>
      </c>
      <c r="F53" s="560" t="s">
        <v>43</v>
      </c>
      <c r="G53" s="561">
        <v>2181</v>
      </c>
      <c r="H53" s="560" t="s">
        <v>4</v>
      </c>
      <c r="I53" s="562">
        <f t="shared" si="0"/>
        <v>22071.719999999998</v>
      </c>
    </row>
    <row r="54" spans="1:9" ht="150">
      <c r="A54" s="552">
        <v>50</v>
      </c>
      <c r="B54" s="563">
        <v>10.119999999999999</v>
      </c>
      <c r="C54" s="559" t="s">
        <v>2203</v>
      </c>
      <c r="D54" s="552" t="s">
        <v>2198</v>
      </c>
      <c r="E54" s="552" t="s">
        <v>2199</v>
      </c>
      <c r="F54" s="560" t="s">
        <v>44</v>
      </c>
      <c r="G54" s="561">
        <v>851</v>
      </c>
      <c r="H54" s="560" t="s">
        <v>4</v>
      </c>
      <c r="I54" s="562">
        <f t="shared" si="0"/>
        <v>8612.119999999999</v>
      </c>
    </row>
    <row r="55" spans="1:9" ht="165">
      <c r="A55" s="552">
        <v>51</v>
      </c>
      <c r="B55" s="563">
        <v>10.119999999999999</v>
      </c>
      <c r="C55" s="559" t="s">
        <v>2220</v>
      </c>
      <c r="D55" s="552" t="s">
        <v>2198</v>
      </c>
      <c r="E55" s="552" t="s">
        <v>2202</v>
      </c>
      <c r="F55" s="560" t="s">
        <v>45</v>
      </c>
      <c r="G55" s="561">
        <v>1293</v>
      </c>
      <c r="H55" s="560" t="s">
        <v>4</v>
      </c>
      <c r="I55" s="562">
        <f t="shared" si="0"/>
        <v>13085.16</v>
      </c>
    </row>
    <row r="56" spans="1:9" ht="150">
      <c r="A56" s="552">
        <v>52</v>
      </c>
      <c r="B56" s="563">
        <v>10.119999999999999</v>
      </c>
      <c r="C56" s="559" t="s">
        <v>2265</v>
      </c>
      <c r="D56" s="552" t="s">
        <v>2198</v>
      </c>
      <c r="E56" s="552" t="s">
        <v>2199</v>
      </c>
      <c r="F56" s="560" t="s">
        <v>46</v>
      </c>
      <c r="G56" s="561">
        <v>482</v>
      </c>
      <c r="H56" s="560" t="s">
        <v>4</v>
      </c>
      <c r="I56" s="562">
        <f t="shared" si="0"/>
        <v>4877.8399999999992</v>
      </c>
    </row>
    <row r="57" spans="1:9" ht="60">
      <c r="A57" s="552">
        <v>53</v>
      </c>
      <c r="B57" s="563">
        <v>10.119999999999999</v>
      </c>
      <c r="C57" s="559" t="s">
        <v>2206</v>
      </c>
      <c r="D57" s="552" t="s">
        <v>2198</v>
      </c>
      <c r="E57" s="552" t="s">
        <v>2199</v>
      </c>
      <c r="F57" s="560" t="s">
        <v>79</v>
      </c>
      <c r="G57" s="561">
        <v>1470</v>
      </c>
      <c r="H57" s="560" t="s">
        <v>4</v>
      </c>
      <c r="I57" s="562">
        <f t="shared" si="0"/>
        <v>14876.4</v>
      </c>
    </row>
    <row r="58" spans="1:9" ht="75">
      <c r="A58" s="552">
        <v>54</v>
      </c>
      <c r="B58" s="558">
        <v>29</v>
      </c>
      <c r="C58" s="559" t="s">
        <v>2712</v>
      </c>
      <c r="D58" s="552" t="s">
        <v>2198</v>
      </c>
      <c r="E58" s="552" t="s">
        <v>2199</v>
      </c>
      <c r="F58" s="560" t="s">
        <v>19</v>
      </c>
      <c r="G58" s="561">
        <v>1952.61</v>
      </c>
      <c r="H58" s="560" t="s">
        <v>0</v>
      </c>
      <c r="I58" s="562">
        <f t="shared" si="0"/>
        <v>56625.689999999995</v>
      </c>
    </row>
    <row r="59" spans="1:9" ht="60">
      <c r="A59" s="552">
        <v>55</v>
      </c>
      <c r="B59" s="563">
        <v>32.19</v>
      </c>
      <c r="C59" s="559" t="s">
        <v>2713</v>
      </c>
      <c r="D59" s="552" t="s">
        <v>2198</v>
      </c>
      <c r="E59" s="552" t="s">
        <v>2199</v>
      </c>
      <c r="F59" s="560" t="s">
        <v>2</v>
      </c>
      <c r="G59" s="561">
        <v>6579</v>
      </c>
      <c r="H59" s="560" t="s">
        <v>3</v>
      </c>
      <c r="I59" s="562">
        <f t="shared" si="0"/>
        <v>211778.00999999998</v>
      </c>
    </row>
    <row r="60" spans="1:9">
      <c r="A60" s="552">
        <v>56</v>
      </c>
      <c r="B60" s="563">
        <v>16.75</v>
      </c>
      <c r="C60" s="559" t="s">
        <v>81</v>
      </c>
      <c r="D60" s="552" t="s">
        <v>2198</v>
      </c>
      <c r="E60" s="552" t="s">
        <v>2199</v>
      </c>
      <c r="F60" s="560" t="s">
        <v>80</v>
      </c>
      <c r="G60" s="561">
        <v>373</v>
      </c>
      <c r="H60" s="560" t="s">
        <v>57</v>
      </c>
      <c r="I60" s="562">
        <f t="shared" si="0"/>
        <v>6247.75</v>
      </c>
    </row>
    <row r="61" spans="1:9" ht="60">
      <c r="A61" s="552">
        <v>57</v>
      </c>
      <c r="B61" s="558">
        <v>29</v>
      </c>
      <c r="C61" s="559" t="s">
        <v>2714</v>
      </c>
      <c r="D61" s="552" t="s">
        <v>2198</v>
      </c>
      <c r="E61" s="552" t="s">
        <v>2199</v>
      </c>
      <c r="F61" s="560" t="s">
        <v>82</v>
      </c>
      <c r="G61" s="561">
        <v>48</v>
      </c>
      <c r="H61" s="560" t="s">
        <v>0</v>
      </c>
      <c r="I61" s="562">
        <f t="shared" si="0"/>
        <v>1392</v>
      </c>
    </row>
    <row r="62" spans="1:9" ht="120">
      <c r="A62" s="552">
        <v>58</v>
      </c>
      <c r="B62" s="563">
        <v>5.5880000000000001</v>
      </c>
      <c r="C62" s="559" t="s">
        <v>2200</v>
      </c>
      <c r="D62" s="552" t="s">
        <v>2198</v>
      </c>
      <c r="E62" s="552" t="s">
        <v>2199</v>
      </c>
      <c r="F62" s="560" t="s">
        <v>78</v>
      </c>
      <c r="G62" s="561">
        <v>6852</v>
      </c>
      <c r="H62" s="560" t="s">
        <v>4</v>
      </c>
      <c r="I62" s="562">
        <f t="shared" si="0"/>
        <v>38288.976000000002</v>
      </c>
    </row>
    <row r="63" spans="1:9" ht="165">
      <c r="A63" s="552">
        <v>59</v>
      </c>
      <c r="B63" s="563">
        <v>5.5880000000000001</v>
      </c>
      <c r="C63" s="559" t="s">
        <v>2715</v>
      </c>
      <c r="D63" s="552" t="s">
        <v>2198</v>
      </c>
      <c r="E63" s="552" t="s">
        <v>2716</v>
      </c>
      <c r="F63" s="560" t="s">
        <v>43</v>
      </c>
      <c r="G63" s="561">
        <v>2181</v>
      </c>
      <c r="H63" s="560" t="s">
        <v>4</v>
      </c>
      <c r="I63" s="562">
        <f t="shared" si="0"/>
        <v>12187.428</v>
      </c>
    </row>
    <row r="64" spans="1:9" ht="165">
      <c r="A64" s="552">
        <v>60</v>
      </c>
      <c r="B64" s="563">
        <v>5.5880000000000001</v>
      </c>
      <c r="C64" s="559" t="s">
        <v>2717</v>
      </c>
      <c r="D64" s="552" t="s">
        <v>2198</v>
      </c>
      <c r="E64" s="552" t="s">
        <v>2199</v>
      </c>
      <c r="F64" s="560" t="s">
        <v>44</v>
      </c>
      <c r="G64" s="561">
        <v>851</v>
      </c>
      <c r="H64" s="560" t="s">
        <v>4</v>
      </c>
      <c r="I64" s="562">
        <f t="shared" si="0"/>
        <v>4755.3879999999999</v>
      </c>
    </row>
    <row r="65" spans="1:9" ht="165">
      <c r="A65" s="552">
        <v>61</v>
      </c>
      <c r="B65" s="563">
        <v>5.5880000000000001</v>
      </c>
      <c r="C65" s="559" t="s">
        <v>2220</v>
      </c>
      <c r="D65" s="552" t="s">
        <v>2198</v>
      </c>
      <c r="E65" s="552" t="s">
        <v>2716</v>
      </c>
      <c r="F65" s="560" t="s">
        <v>45</v>
      </c>
      <c r="G65" s="561">
        <v>1293</v>
      </c>
      <c r="H65" s="560" t="s">
        <v>4</v>
      </c>
      <c r="I65" s="562">
        <f t="shared" si="0"/>
        <v>7225.2839999999997</v>
      </c>
    </row>
    <row r="66" spans="1:9" ht="135">
      <c r="A66" s="552">
        <v>62</v>
      </c>
      <c r="B66" s="563">
        <v>5.5880000000000001</v>
      </c>
      <c r="C66" s="559" t="s">
        <v>2205</v>
      </c>
      <c r="D66" s="552" t="s">
        <v>2198</v>
      </c>
      <c r="E66" s="552" t="s">
        <v>2199</v>
      </c>
      <c r="F66" s="560" t="s">
        <v>46</v>
      </c>
      <c r="G66" s="561">
        <v>482</v>
      </c>
      <c r="H66" s="560" t="s">
        <v>4</v>
      </c>
      <c r="I66" s="562">
        <f t="shared" si="0"/>
        <v>2693.4160000000002</v>
      </c>
    </row>
    <row r="67" spans="1:9" ht="60">
      <c r="A67" s="552">
        <v>63</v>
      </c>
      <c r="B67" s="563">
        <v>5.5880000000000001</v>
      </c>
      <c r="C67" s="559" t="s">
        <v>2206</v>
      </c>
      <c r="D67" s="552" t="s">
        <v>2198</v>
      </c>
      <c r="E67" s="552" t="s">
        <v>2199</v>
      </c>
      <c r="F67" s="560" t="s">
        <v>79</v>
      </c>
      <c r="G67" s="561">
        <v>1470</v>
      </c>
      <c r="H67" s="560" t="s">
        <v>4</v>
      </c>
      <c r="I67" s="562">
        <f t="shared" si="0"/>
        <v>8214.36</v>
      </c>
    </row>
    <row r="68" spans="1:9">
      <c r="A68" s="552">
        <v>64</v>
      </c>
      <c r="B68" s="558">
        <v>21</v>
      </c>
      <c r="C68" s="559" t="s">
        <v>2275</v>
      </c>
      <c r="D68" s="552" t="s">
        <v>2198</v>
      </c>
      <c r="E68" s="552" t="s">
        <v>2199</v>
      </c>
      <c r="F68" s="560" t="s">
        <v>98</v>
      </c>
      <c r="G68" s="561">
        <v>3500</v>
      </c>
      <c r="H68" s="560" t="s">
        <v>0</v>
      </c>
      <c r="I68" s="562">
        <f t="shared" si="0"/>
        <v>73500</v>
      </c>
    </row>
    <row r="69" spans="1:9" ht="30">
      <c r="A69" s="552">
        <v>65</v>
      </c>
      <c r="B69" s="558">
        <v>3</v>
      </c>
      <c r="C69" s="559" t="s">
        <v>474</v>
      </c>
      <c r="D69" s="552" t="s">
        <v>2198</v>
      </c>
      <c r="E69" s="552" t="s">
        <v>2199</v>
      </c>
      <c r="F69" s="560" t="s">
        <v>1</v>
      </c>
      <c r="G69" s="561">
        <v>3200</v>
      </c>
      <c r="H69" s="560" t="s">
        <v>0</v>
      </c>
      <c r="I69" s="562">
        <f t="shared" ref="I69:I132" si="1">B69*G69</f>
        <v>9600</v>
      </c>
    </row>
    <row r="70" spans="1:9">
      <c r="A70" s="552">
        <v>66</v>
      </c>
      <c r="B70" s="558">
        <v>2</v>
      </c>
      <c r="C70" s="559" t="s">
        <v>2279</v>
      </c>
      <c r="D70" s="552" t="s">
        <v>2198</v>
      </c>
      <c r="E70" s="552" t="s">
        <v>2199</v>
      </c>
      <c r="F70" s="560" t="s">
        <v>99</v>
      </c>
      <c r="G70" s="561">
        <v>190</v>
      </c>
      <c r="H70" s="560" t="s">
        <v>0</v>
      </c>
      <c r="I70" s="562">
        <f t="shared" si="1"/>
        <v>380</v>
      </c>
    </row>
    <row r="71" spans="1:9">
      <c r="A71" s="552">
        <v>67</v>
      </c>
      <c r="B71" s="558">
        <v>2</v>
      </c>
      <c r="C71" s="559" t="s">
        <v>2283</v>
      </c>
      <c r="D71" s="552" t="s">
        <v>2198</v>
      </c>
      <c r="E71" s="552" t="s">
        <v>2199</v>
      </c>
      <c r="F71" s="560" t="s">
        <v>100</v>
      </c>
      <c r="G71" s="561">
        <v>101</v>
      </c>
      <c r="H71" s="560" t="s">
        <v>0</v>
      </c>
      <c r="I71" s="562">
        <f t="shared" si="1"/>
        <v>202</v>
      </c>
    </row>
    <row r="72" spans="1:9">
      <c r="A72" s="552">
        <v>68</v>
      </c>
      <c r="B72" s="558">
        <v>2</v>
      </c>
      <c r="C72" s="559" t="s">
        <v>490</v>
      </c>
      <c r="D72" s="552" t="s">
        <v>2198</v>
      </c>
      <c r="E72" s="552" t="s">
        <v>2199</v>
      </c>
      <c r="F72" s="560" t="s">
        <v>54</v>
      </c>
      <c r="G72" s="561">
        <v>800</v>
      </c>
      <c r="H72" s="560" t="s">
        <v>7</v>
      </c>
      <c r="I72" s="562">
        <f t="shared" si="1"/>
        <v>1600</v>
      </c>
    </row>
    <row r="73" spans="1:9">
      <c r="A73" s="552">
        <v>69</v>
      </c>
      <c r="B73" s="558">
        <v>30</v>
      </c>
      <c r="C73" s="559" t="s">
        <v>536</v>
      </c>
      <c r="D73" s="552" t="s">
        <v>2198</v>
      </c>
      <c r="E73" s="552" t="s">
        <v>2199</v>
      </c>
      <c r="F73" s="560" t="s">
        <v>101</v>
      </c>
      <c r="G73" s="561">
        <v>32</v>
      </c>
      <c r="H73" s="560" t="s">
        <v>0</v>
      </c>
      <c r="I73" s="562">
        <f t="shared" si="1"/>
        <v>960</v>
      </c>
    </row>
    <row r="74" spans="1:9">
      <c r="A74" s="552">
        <v>70</v>
      </c>
      <c r="B74" s="558">
        <v>30</v>
      </c>
      <c r="C74" s="559" t="s">
        <v>2287</v>
      </c>
      <c r="D74" s="552" t="s">
        <v>2198</v>
      </c>
      <c r="E74" s="552" t="s">
        <v>2199</v>
      </c>
      <c r="F74" s="560" t="s">
        <v>102</v>
      </c>
      <c r="G74" s="561">
        <v>32</v>
      </c>
      <c r="H74" s="560" t="s">
        <v>0</v>
      </c>
      <c r="I74" s="562">
        <f t="shared" si="1"/>
        <v>960</v>
      </c>
    </row>
    <row r="75" spans="1:9">
      <c r="A75" s="552">
        <v>71</v>
      </c>
      <c r="B75" s="558">
        <v>2</v>
      </c>
      <c r="C75" s="559" t="s">
        <v>496</v>
      </c>
      <c r="D75" s="552" t="s">
        <v>2198</v>
      </c>
      <c r="E75" s="552" t="s">
        <v>2199</v>
      </c>
      <c r="F75" s="560" t="s">
        <v>55</v>
      </c>
      <c r="G75" s="561">
        <v>559</v>
      </c>
      <c r="H75" s="560" t="s">
        <v>7</v>
      </c>
      <c r="I75" s="562">
        <f t="shared" si="1"/>
        <v>1118</v>
      </c>
    </row>
    <row r="76" spans="1:9">
      <c r="A76" s="552">
        <v>72</v>
      </c>
      <c r="B76" s="558">
        <v>8</v>
      </c>
      <c r="C76" s="559" t="s">
        <v>2290</v>
      </c>
      <c r="D76" s="552" t="s">
        <v>2198</v>
      </c>
      <c r="E76" s="552" t="s">
        <v>2199</v>
      </c>
      <c r="F76" s="560" t="s">
        <v>103</v>
      </c>
      <c r="G76" s="561">
        <v>505</v>
      </c>
      <c r="H76" s="560" t="s">
        <v>7</v>
      </c>
      <c r="I76" s="562">
        <f t="shared" si="1"/>
        <v>4040</v>
      </c>
    </row>
    <row r="77" spans="1:9">
      <c r="A77" s="552">
        <v>73</v>
      </c>
      <c r="B77" s="558">
        <v>10</v>
      </c>
      <c r="C77" s="559" t="s">
        <v>519</v>
      </c>
      <c r="D77" s="552" t="s">
        <v>2198</v>
      </c>
      <c r="E77" s="552" t="s">
        <v>2199</v>
      </c>
      <c r="F77" s="560" t="s">
        <v>16</v>
      </c>
      <c r="G77" s="561">
        <v>1024</v>
      </c>
      <c r="H77" s="560" t="s">
        <v>0</v>
      </c>
      <c r="I77" s="562">
        <f t="shared" si="1"/>
        <v>10240</v>
      </c>
    </row>
    <row r="78" spans="1:9" ht="150">
      <c r="A78" s="552">
        <v>74</v>
      </c>
      <c r="B78" s="558">
        <v>5</v>
      </c>
      <c r="C78" s="559" t="s">
        <v>2718</v>
      </c>
      <c r="D78" s="552" t="s">
        <v>2198</v>
      </c>
      <c r="E78" s="552" t="s">
        <v>2199</v>
      </c>
      <c r="F78" s="560" t="s">
        <v>33</v>
      </c>
      <c r="G78" s="561">
        <v>3299.7</v>
      </c>
      <c r="H78" s="560" t="s">
        <v>0</v>
      </c>
      <c r="I78" s="562">
        <f t="shared" si="1"/>
        <v>16498.5</v>
      </c>
    </row>
    <row r="79" spans="1:9">
      <c r="A79" s="552">
        <v>75</v>
      </c>
      <c r="B79" s="558">
        <v>10</v>
      </c>
      <c r="C79" s="559" t="s">
        <v>2293</v>
      </c>
      <c r="D79" s="552" t="s">
        <v>2198</v>
      </c>
      <c r="E79" s="552" t="s">
        <v>2199</v>
      </c>
      <c r="F79" s="560" t="s">
        <v>17</v>
      </c>
      <c r="G79" s="561">
        <v>1044.48</v>
      </c>
      <c r="H79" s="560" t="s">
        <v>0</v>
      </c>
      <c r="I79" s="562">
        <f t="shared" si="1"/>
        <v>10444.799999999999</v>
      </c>
    </row>
    <row r="80" spans="1:9">
      <c r="A80" s="552">
        <v>76</v>
      </c>
      <c r="B80" s="563">
        <v>52</v>
      </c>
      <c r="C80" s="559" t="s">
        <v>88</v>
      </c>
      <c r="D80" s="552" t="s">
        <v>2198</v>
      </c>
      <c r="E80" s="552" t="s">
        <v>2199</v>
      </c>
      <c r="F80" s="560" t="s">
        <v>42</v>
      </c>
      <c r="G80" s="561">
        <v>331</v>
      </c>
      <c r="H80" s="560" t="s">
        <v>3</v>
      </c>
      <c r="I80" s="562">
        <f t="shared" si="1"/>
        <v>17212</v>
      </c>
    </row>
    <row r="81" spans="1:9" ht="45">
      <c r="A81" s="552">
        <v>77</v>
      </c>
      <c r="B81" s="563">
        <v>60</v>
      </c>
      <c r="C81" s="559" t="s">
        <v>2230</v>
      </c>
      <c r="D81" s="552" t="s">
        <v>2198</v>
      </c>
      <c r="E81" s="552" t="s">
        <v>2199</v>
      </c>
      <c r="F81" s="560" t="s">
        <v>48</v>
      </c>
      <c r="G81" s="561">
        <v>5160</v>
      </c>
      <c r="H81" s="560" t="s">
        <v>3</v>
      </c>
      <c r="I81" s="562">
        <f t="shared" si="1"/>
        <v>309600</v>
      </c>
    </row>
    <row r="82" spans="1:9">
      <c r="A82" s="552">
        <v>78</v>
      </c>
      <c r="B82" s="558">
        <v>10</v>
      </c>
      <c r="C82" s="559" t="s">
        <v>2297</v>
      </c>
      <c r="D82" s="552" t="s">
        <v>2198</v>
      </c>
      <c r="E82" s="552" t="s">
        <v>2199</v>
      </c>
      <c r="F82" s="560" t="s">
        <v>9</v>
      </c>
      <c r="G82" s="561">
        <v>12000</v>
      </c>
      <c r="H82" s="560" t="s">
        <v>0</v>
      </c>
      <c r="I82" s="562">
        <f t="shared" si="1"/>
        <v>120000</v>
      </c>
    </row>
    <row r="83" spans="1:9" ht="30">
      <c r="A83" s="552">
        <v>79</v>
      </c>
      <c r="B83" s="558">
        <v>12</v>
      </c>
      <c r="C83" s="559" t="s">
        <v>26</v>
      </c>
      <c r="D83" s="552" t="s">
        <v>2198</v>
      </c>
      <c r="E83" s="552" t="s">
        <v>2716</v>
      </c>
      <c r="F83" s="560" t="s">
        <v>20</v>
      </c>
      <c r="G83" s="561">
        <v>2055</v>
      </c>
      <c r="H83" s="560" t="s">
        <v>7</v>
      </c>
      <c r="I83" s="562">
        <f t="shared" si="1"/>
        <v>24660</v>
      </c>
    </row>
    <row r="84" spans="1:9" ht="90">
      <c r="A84" s="552">
        <v>80</v>
      </c>
      <c r="B84" s="558">
        <v>12</v>
      </c>
      <c r="C84" s="559" t="s">
        <v>2299</v>
      </c>
      <c r="D84" s="552" t="s">
        <v>2198</v>
      </c>
      <c r="E84" s="552" t="s">
        <v>2716</v>
      </c>
      <c r="F84" s="560" t="s">
        <v>21</v>
      </c>
      <c r="G84" s="561">
        <v>294</v>
      </c>
      <c r="H84" s="560" t="s">
        <v>0</v>
      </c>
      <c r="I84" s="562">
        <f t="shared" si="1"/>
        <v>3528</v>
      </c>
    </row>
    <row r="85" spans="1:9" ht="180">
      <c r="A85" s="552">
        <v>81</v>
      </c>
      <c r="B85" s="558">
        <v>45</v>
      </c>
      <c r="C85" s="559" t="s">
        <v>2300</v>
      </c>
      <c r="D85" s="552" t="s">
        <v>2198</v>
      </c>
      <c r="E85" s="552" t="s">
        <v>2716</v>
      </c>
      <c r="F85" s="560" t="s">
        <v>72</v>
      </c>
      <c r="G85" s="561">
        <v>299</v>
      </c>
      <c r="H85" s="560" t="s">
        <v>0</v>
      </c>
      <c r="I85" s="562">
        <f t="shared" si="1"/>
        <v>13455</v>
      </c>
    </row>
    <row r="86" spans="1:9" ht="75">
      <c r="A86" s="552">
        <v>82</v>
      </c>
      <c r="B86" s="558">
        <v>2</v>
      </c>
      <c r="C86" s="559" t="s">
        <v>2422</v>
      </c>
      <c r="D86" s="552" t="s">
        <v>2198</v>
      </c>
      <c r="E86" s="552" t="s">
        <v>2199</v>
      </c>
      <c r="F86" s="560" t="s">
        <v>184</v>
      </c>
      <c r="G86" s="561">
        <v>507</v>
      </c>
      <c r="H86" s="560" t="s">
        <v>0</v>
      </c>
      <c r="I86" s="562">
        <f t="shared" si="1"/>
        <v>1014</v>
      </c>
    </row>
    <row r="87" spans="1:9" ht="60">
      <c r="A87" s="552">
        <v>83</v>
      </c>
      <c r="B87" s="558">
        <v>45</v>
      </c>
      <c r="C87" s="559" t="s">
        <v>2719</v>
      </c>
      <c r="D87" s="552" t="s">
        <v>2198</v>
      </c>
      <c r="E87" s="552" t="s">
        <v>2199</v>
      </c>
      <c r="F87" s="560" t="s">
        <v>47</v>
      </c>
      <c r="G87" s="561">
        <v>224</v>
      </c>
      <c r="H87" s="560" t="s">
        <v>0</v>
      </c>
      <c r="I87" s="562">
        <f t="shared" si="1"/>
        <v>10080</v>
      </c>
    </row>
    <row r="88" spans="1:9">
      <c r="A88" s="552">
        <v>84</v>
      </c>
      <c r="B88" s="558">
        <v>57</v>
      </c>
      <c r="C88" s="559" t="s">
        <v>31</v>
      </c>
      <c r="D88" s="552" t="s">
        <v>2198</v>
      </c>
      <c r="E88" s="552" t="s">
        <v>2199</v>
      </c>
      <c r="F88" s="560" t="s">
        <v>30</v>
      </c>
      <c r="G88" s="561">
        <v>65</v>
      </c>
      <c r="H88" s="560" t="s">
        <v>0</v>
      </c>
      <c r="I88" s="562">
        <f t="shared" si="1"/>
        <v>3705</v>
      </c>
    </row>
    <row r="89" spans="1:9" ht="135">
      <c r="A89" s="552">
        <v>85</v>
      </c>
      <c r="B89" s="558">
        <v>696</v>
      </c>
      <c r="C89" s="571" t="s">
        <v>2302</v>
      </c>
      <c r="D89" s="552" t="s">
        <v>2198</v>
      </c>
      <c r="E89" s="552" t="s">
        <v>2199</v>
      </c>
      <c r="F89" s="560" t="s">
        <v>13</v>
      </c>
      <c r="G89" s="561">
        <v>65</v>
      </c>
      <c r="H89" s="560" t="s">
        <v>12</v>
      </c>
      <c r="I89" s="562">
        <f t="shared" si="1"/>
        <v>45240</v>
      </c>
    </row>
    <row r="90" spans="1:9" ht="75">
      <c r="A90" s="552">
        <v>86</v>
      </c>
      <c r="B90" s="572">
        <v>1247</v>
      </c>
      <c r="C90" s="559" t="s">
        <v>2304</v>
      </c>
      <c r="D90" s="552" t="s">
        <v>2198</v>
      </c>
      <c r="E90" s="552" t="s">
        <v>2199</v>
      </c>
      <c r="F90" s="560" t="s">
        <v>11</v>
      </c>
      <c r="G90" s="561">
        <v>41</v>
      </c>
      <c r="H90" s="560" t="s">
        <v>12</v>
      </c>
      <c r="I90" s="562">
        <f t="shared" si="1"/>
        <v>51127</v>
      </c>
    </row>
    <row r="91" spans="1:9" ht="30">
      <c r="A91" s="552">
        <v>87</v>
      </c>
      <c r="B91" s="558">
        <v>36</v>
      </c>
      <c r="C91" s="559" t="s">
        <v>2306</v>
      </c>
      <c r="D91" s="552" t="s">
        <v>2198</v>
      </c>
      <c r="E91" s="552" t="s">
        <v>2202</v>
      </c>
      <c r="F91" s="560" t="s">
        <v>10</v>
      </c>
      <c r="G91" s="561">
        <v>3486</v>
      </c>
      <c r="H91" s="560" t="s">
        <v>0</v>
      </c>
      <c r="I91" s="562">
        <f t="shared" si="1"/>
        <v>125496</v>
      </c>
    </row>
    <row r="92" spans="1:9" ht="60">
      <c r="A92" s="552">
        <v>88</v>
      </c>
      <c r="B92" s="558">
        <v>36</v>
      </c>
      <c r="C92" s="559" t="s">
        <v>799</v>
      </c>
      <c r="D92" s="552" t="s">
        <v>2198</v>
      </c>
      <c r="E92" s="552" t="s">
        <v>2199</v>
      </c>
      <c r="F92" s="560" t="s">
        <v>8</v>
      </c>
      <c r="G92" s="561">
        <v>1234.2</v>
      </c>
      <c r="H92" s="560" t="s">
        <v>0</v>
      </c>
      <c r="I92" s="562">
        <f t="shared" si="1"/>
        <v>44431.200000000004</v>
      </c>
    </row>
    <row r="93" spans="1:9" ht="75">
      <c r="A93" s="552">
        <v>89</v>
      </c>
      <c r="B93" s="558">
        <v>36</v>
      </c>
      <c r="C93" s="559" t="s">
        <v>2555</v>
      </c>
      <c r="D93" s="552" t="s">
        <v>2198</v>
      </c>
      <c r="E93" s="552" t="s">
        <v>2199</v>
      </c>
      <c r="F93" s="560" t="s">
        <v>14</v>
      </c>
      <c r="G93" s="561">
        <v>386</v>
      </c>
      <c r="H93" s="560" t="s">
        <v>0</v>
      </c>
      <c r="I93" s="562">
        <f t="shared" si="1"/>
        <v>13896</v>
      </c>
    </row>
    <row r="94" spans="1:9" ht="75">
      <c r="A94" s="552">
        <v>90</v>
      </c>
      <c r="B94" s="558">
        <v>2</v>
      </c>
      <c r="C94" s="559" t="s">
        <v>2312</v>
      </c>
      <c r="D94" s="552" t="s">
        <v>2198</v>
      </c>
      <c r="E94" s="552" t="s">
        <v>2716</v>
      </c>
      <c r="F94" s="560" t="s">
        <v>29</v>
      </c>
      <c r="G94" s="561">
        <v>4725</v>
      </c>
      <c r="H94" s="560" t="s">
        <v>0</v>
      </c>
      <c r="I94" s="562">
        <f t="shared" si="1"/>
        <v>9450</v>
      </c>
    </row>
    <row r="95" spans="1:9" ht="45">
      <c r="A95" s="552">
        <v>91</v>
      </c>
      <c r="B95" s="558">
        <v>2</v>
      </c>
      <c r="C95" s="559" t="s">
        <v>2314</v>
      </c>
      <c r="D95" s="552" t="s">
        <v>2198</v>
      </c>
      <c r="E95" s="552" t="s">
        <v>2199</v>
      </c>
      <c r="F95" s="560" t="s">
        <v>41</v>
      </c>
      <c r="G95" s="561">
        <v>1323</v>
      </c>
      <c r="H95" s="560" t="s">
        <v>0</v>
      </c>
      <c r="I95" s="562">
        <f t="shared" si="1"/>
        <v>2646</v>
      </c>
    </row>
    <row r="96" spans="1:9">
      <c r="A96" s="552">
        <v>92</v>
      </c>
      <c r="B96" s="558">
        <v>4</v>
      </c>
      <c r="C96" s="559" t="s">
        <v>2720</v>
      </c>
      <c r="D96" s="552" t="s">
        <v>2198</v>
      </c>
      <c r="E96" s="552" t="s">
        <v>2199</v>
      </c>
      <c r="F96" s="560" t="s">
        <v>185</v>
      </c>
      <c r="G96" s="561">
        <v>200</v>
      </c>
      <c r="H96" s="560" t="s">
        <v>60</v>
      </c>
      <c r="I96" s="562">
        <f t="shared" si="1"/>
        <v>800</v>
      </c>
    </row>
    <row r="97" spans="1:9" ht="150">
      <c r="A97" s="552">
        <v>93</v>
      </c>
      <c r="B97" s="558">
        <v>1</v>
      </c>
      <c r="C97" s="571" t="s">
        <v>2281</v>
      </c>
      <c r="D97" s="552" t="s">
        <v>2198</v>
      </c>
      <c r="E97" s="552" t="s">
        <v>2199</v>
      </c>
      <c r="F97" s="560" t="s">
        <v>33</v>
      </c>
      <c r="G97" s="561">
        <v>3299.7</v>
      </c>
      <c r="H97" s="560" t="s">
        <v>0</v>
      </c>
      <c r="I97" s="562">
        <f t="shared" si="1"/>
        <v>3299.7</v>
      </c>
    </row>
    <row r="98" spans="1:9">
      <c r="A98" s="552">
        <v>94</v>
      </c>
      <c r="B98" s="558">
        <v>4</v>
      </c>
      <c r="C98" s="559" t="s">
        <v>2721</v>
      </c>
      <c r="D98" s="552" t="s">
        <v>2198</v>
      </c>
      <c r="E98" s="552" t="s">
        <v>2199</v>
      </c>
      <c r="F98" s="560" t="s">
        <v>186</v>
      </c>
      <c r="G98" s="561">
        <v>204</v>
      </c>
      <c r="H98" s="560" t="s">
        <v>60</v>
      </c>
      <c r="I98" s="562">
        <f t="shared" si="1"/>
        <v>816</v>
      </c>
    </row>
    <row r="99" spans="1:9">
      <c r="A99" s="552">
        <v>95</v>
      </c>
      <c r="B99" s="558">
        <v>90</v>
      </c>
      <c r="C99" s="559" t="s">
        <v>2316</v>
      </c>
      <c r="D99" s="552" t="s">
        <v>2198</v>
      </c>
      <c r="E99" s="552" t="s">
        <v>2199</v>
      </c>
      <c r="F99" s="560" t="s">
        <v>104</v>
      </c>
      <c r="G99" s="561">
        <v>3148</v>
      </c>
      <c r="H99" s="560" t="s">
        <v>12</v>
      </c>
      <c r="I99" s="562">
        <f t="shared" si="1"/>
        <v>283320</v>
      </c>
    </row>
    <row r="100" spans="1:9" ht="60">
      <c r="A100" s="552">
        <v>96</v>
      </c>
      <c r="B100" s="573">
        <v>3312</v>
      </c>
      <c r="C100" s="559" t="s">
        <v>2318</v>
      </c>
      <c r="D100" s="552" t="s">
        <v>2198</v>
      </c>
      <c r="E100" s="552" t="s">
        <v>2199</v>
      </c>
      <c r="F100" s="560" t="s">
        <v>18</v>
      </c>
      <c r="G100" s="561">
        <v>27</v>
      </c>
      <c r="H100" s="560" t="s">
        <v>6</v>
      </c>
      <c r="I100" s="562">
        <f t="shared" si="1"/>
        <v>89424</v>
      </c>
    </row>
    <row r="101" spans="1:9" ht="75">
      <c r="A101" s="552">
        <v>97</v>
      </c>
      <c r="B101" s="558">
        <v>270</v>
      </c>
      <c r="C101" s="559" t="s">
        <v>2320</v>
      </c>
      <c r="D101" s="552" t="s">
        <v>2198</v>
      </c>
      <c r="E101" s="552" t="s">
        <v>2199</v>
      </c>
      <c r="F101" s="560" t="s">
        <v>52</v>
      </c>
      <c r="G101" s="561">
        <v>27</v>
      </c>
      <c r="H101" s="560" t="s">
        <v>0</v>
      </c>
      <c r="I101" s="562">
        <f t="shared" si="1"/>
        <v>7290</v>
      </c>
    </row>
    <row r="102" spans="1:9">
      <c r="A102" s="552">
        <v>98</v>
      </c>
      <c r="B102" s="558">
        <v>4</v>
      </c>
      <c r="C102" s="559" t="s">
        <v>107</v>
      </c>
      <c r="D102" s="552" t="s">
        <v>2198</v>
      </c>
      <c r="E102" s="552" t="s">
        <v>2716</v>
      </c>
      <c r="F102" s="560" t="s">
        <v>106</v>
      </c>
      <c r="G102" s="561">
        <v>4463</v>
      </c>
      <c r="H102" s="560" t="s">
        <v>0</v>
      </c>
      <c r="I102" s="562">
        <f t="shared" si="1"/>
        <v>17852</v>
      </c>
    </row>
    <row r="103" spans="1:9">
      <c r="A103" s="552">
        <v>99</v>
      </c>
      <c r="B103" s="558">
        <v>4</v>
      </c>
      <c r="C103" s="559" t="s">
        <v>109</v>
      </c>
      <c r="D103" s="552" t="s">
        <v>2198</v>
      </c>
      <c r="E103" s="552" t="s">
        <v>2199</v>
      </c>
      <c r="F103" s="560" t="s">
        <v>108</v>
      </c>
      <c r="G103" s="561">
        <v>374.85</v>
      </c>
      <c r="H103" s="560" t="s">
        <v>0</v>
      </c>
      <c r="I103" s="562">
        <f t="shared" si="1"/>
        <v>1499.4</v>
      </c>
    </row>
    <row r="104" spans="1:9">
      <c r="A104" s="552">
        <v>100</v>
      </c>
      <c r="B104" s="558">
        <v>1</v>
      </c>
      <c r="C104" s="559" t="s">
        <v>485</v>
      </c>
      <c r="D104" s="552" t="s">
        <v>2198</v>
      </c>
      <c r="E104" s="552" t="s">
        <v>2199</v>
      </c>
      <c r="F104" s="560" t="s">
        <v>110</v>
      </c>
      <c r="G104" s="561">
        <v>1612</v>
      </c>
      <c r="H104" s="560" t="s">
        <v>7</v>
      </c>
      <c r="I104" s="562">
        <f t="shared" si="1"/>
        <v>1612</v>
      </c>
    </row>
    <row r="105" spans="1:9" ht="150">
      <c r="A105" s="552">
        <v>101</v>
      </c>
      <c r="B105" s="558">
        <v>1</v>
      </c>
      <c r="C105" s="571" t="s">
        <v>2281</v>
      </c>
      <c r="D105" s="552" t="s">
        <v>2198</v>
      </c>
      <c r="E105" s="552" t="s">
        <v>2199</v>
      </c>
      <c r="F105" s="560" t="s">
        <v>33</v>
      </c>
      <c r="G105" s="561">
        <v>3299.7</v>
      </c>
      <c r="H105" s="560" t="s">
        <v>0</v>
      </c>
      <c r="I105" s="562">
        <f t="shared" si="1"/>
        <v>3299.7</v>
      </c>
    </row>
    <row r="106" spans="1:9">
      <c r="A106" s="552">
        <v>102</v>
      </c>
      <c r="B106" s="558">
        <v>1</v>
      </c>
      <c r="C106" s="559" t="s">
        <v>486</v>
      </c>
      <c r="D106" s="552" t="s">
        <v>2198</v>
      </c>
      <c r="E106" s="552" t="s">
        <v>2199</v>
      </c>
      <c r="F106" s="560" t="s">
        <v>111</v>
      </c>
      <c r="G106" s="561">
        <v>1024</v>
      </c>
      <c r="H106" s="560" t="s">
        <v>7</v>
      </c>
      <c r="I106" s="562">
        <f t="shared" si="1"/>
        <v>1024</v>
      </c>
    </row>
    <row r="107" spans="1:9" ht="30">
      <c r="A107" s="552">
        <v>103</v>
      </c>
      <c r="B107" s="558">
        <v>1</v>
      </c>
      <c r="C107" s="559" t="s">
        <v>2326</v>
      </c>
      <c r="D107" s="552" t="s">
        <v>2198</v>
      </c>
      <c r="E107" s="552" t="s">
        <v>2199</v>
      </c>
      <c r="F107" s="560" t="s">
        <v>112</v>
      </c>
      <c r="G107" s="561">
        <v>7666</v>
      </c>
      <c r="H107" s="560" t="s">
        <v>0</v>
      </c>
      <c r="I107" s="562">
        <f t="shared" si="1"/>
        <v>7666</v>
      </c>
    </row>
    <row r="108" spans="1:9" ht="75">
      <c r="A108" s="552">
        <v>104</v>
      </c>
      <c r="B108" s="558">
        <v>1</v>
      </c>
      <c r="C108" s="559" t="s">
        <v>2722</v>
      </c>
      <c r="D108" s="552" t="s">
        <v>2198</v>
      </c>
      <c r="E108" s="552" t="s">
        <v>2716</v>
      </c>
      <c r="F108" s="560" t="s">
        <v>113</v>
      </c>
      <c r="G108" s="561">
        <v>42500</v>
      </c>
      <c r="H108" s="560" t="s">
        <v>0</v>
      </c>
      <c r="I108" s="562">
        <f t="shared" si="1"/>
        <v>42500</v>
      </c>
    </row>
    <row r="109" spans="1:9" ht="75">
      <c r="A109" s="552">
        <v>105</v>
      </c>
      <c r="B109" s="558">
        <v>1</v>
      </c>
      <c r="C109" s="559" t="s">
        <v>2723</v>
      </c>
      <c r="D109" s="552" t="s">
        <v>2198</v>
      </c>
      <c r="E109" s="552" t="s">
        <v>2716</v>
      </c>
      <c r="F109" s="560" t="s">
        <v>114</v>
      </c>
      <c r="G109" s="561">
        <v>42000</v>
      </c>
      <c r="H109" s="560" t="s">
        <v>0</v>
      </c>
      <c r="I109" s="562">
        <f t="shared" si="1"/>
        <v>42000</v>
      </c>
    </row>
    <row r="110" spans="1:9" ht="120">
      <c r="A110" s="552">
        <v>106</v>
      </c>
      <c r="B110" s="558">
        <v>8</v>
      </c>
      <c r="C110" s="559" t="s">
        <v>2724</v>
      </c>
      <c r="D110" s="552" t="s">
        <v>2198</v>
      </c>
      <c r="E110" s="552" t="s">
        <v>2716</v>
      </c>
      <c r="F110" s="560" t="s">
        <v>116</v>
      </c>
      <c r="G110" s="561">
        <v>13913</v>
      </c>
      <c r="H110" s="560" t="s">
        <v>0</v>
      </c>
      <c r="I110" s="562">
        <f t="shared" si="1"/>
        <v>111304</v>
      </c>
    </row>
    <row r="111" spans="1:9" ht="285">
      <c r="A111" s="552">
        <v>107</v>
      </c>
      <c r="B111" s="558">
        <v>8</v>
      </c>
      <c r="C111" s="559" t="s">
        <v>2725</v>
      </c>
      <c r="D111" s="552" t="s">
        <v>2198</v>
      </c>
      <c r="E111" s="552" t="s">
        <v>2716</v>
      </c>
      <c r="F111" s="560" t="s">
        <v>117</v>
      </c>
      <c r="G111" s="561">
        <v>8200</v>
      </c>
      <c r="H111" s="560" t="s">
        <v>0</v>
      </c>
      <c r="I111" s="562">
        <f t="shared" si="1"/>
        <v>65600</v>
      </c>
    </row>
    <row r="112" spans="1:9" ht="90">
      <c r="A112" s="552">
        <v>108</v>
      </c>
      <c r="B112" s="558">
        <v>8</v>
      </c>
      <c r="C112" s="559" t="s">
        <v>2420</v>
      </c>
      <c r="D112" s="552" t="s">
        <v>2198</v>
      </c>
      <c r="E112" s="552" t="s">
        <v>2199</v>
      </c>
      <c r="F112" s="560" t="s">
        <v>183</v>
      </c>
      <c r="G112" s="561">
        <v>928</v>
      </c>
      <c r="H112" s="560" t="s">
        <v>0</v>
      </c>
      <c r="I112" s="562">
        <f t="shared" si="1"/>
        <v>7424</v>
      </c>
    </row>
    <row r="113" spans="1:9" ht="45">
      <c r="A113" s="552">
        <v>109</v>
      </c>
      <c r="B113" s="558">
        <v>8</v>
      </c>
      <c r="C113" s="559" t="s">
        <v>2726</v>
      </c>
      <c r="D113" s="552" t="s">
        <v>2198</v>
      </c>
      <c r="E113" s="552" t="s">
        <v>2199</v>
      </c>
      <c r="F113" s="560" t="s">
        <v>118</v>
      </c>
      <c r="G113" s="561">
        <v>1379</v>
      </c>
      <c r="H113" s="560" t="s">
        <v>0</v>
      </c>
      <c r="I113" s="562">
        <f t="shared" si="1"/>
        <v>11032</v>
      </c>
    </row>
    <row r="114" spans="1:9" ht="75">
      <c r="A114" s="552">
        <v>110</v>
      </c>
      <c r="B114" s="563">
        <v>5.27</v>
      </c>
      <c r="C114" s="559" t="s">
        <v>2727</v>
      </c>
      <c r="D114" s="552" t="s">
        <v>2198</v>
      </c>
      <c r="E114" s="552" t="s">
        <v>2199</v>
      </c>
      <c r="F114" s="560" t="s">
        <v>2</v>
      </c>
      <c r="G114" s="561">
        <v>6579</v>
      </c>
      <c r="H114" s="560" t="s">
        <v>3</v>
      </c>
      <c r="I114" s="562">
        <f t="shared" si="1"/>
        <v>34671.329999999994</v>
      </c>
    </row>
    <row r="115" spans="1:9" ht="45">
      <c r="A115" s="552">
        <v>111</v>
      </c>
      <c r="B115" s="558">
        <v>8</v>
      </c>
      <c r="C115" s="559" t="s">
        <v>2728</v>
      </c>
      <c r="D115" s="552" t="s">
        <v>2198</v>
      </c>
      <c r="E115" s="552" t="s">
        <v>2199</v>
      </c>
      <c r="F115" s="560" t="s">
        <v>119</v>
      </c>
      <c r="G115" s="561">
        <v>1268</v>
      </c>
      <c r="H115" s="560" t="s">
        <v>0</v>
      </c>
      <c r="I115" s="562">
        <f t="shared" si="1"/>
        <v>10144</v>
      </c>
    </row>
    <row r="116" spans="1:9" ht="90">
      <c r="A116" s="552">
        <v>112</v>
      </c>
      <c r="B116" s="563">
        <v>45</v>
      </c>
      <c r="C116" s="559" t="s">
        <v>2342</v>
      </c>
      <c r="D116" s="552" t="s">
        <v>2198</v>
      </c>
      <c r="E116" s="552" t="s">
        <v>2199</v>
      </c>
      <c r="F116" s="560" t="s">
        <v>120</v>
      </c>
      <c r="G116" s="561">
        <v>2113</v>
      </c>
      <c r="H116" s="560" t="s">
        <v>3</v>
      </c>
      <c r="I116" s="562">
        <f t="shared" si="1"/>
        <v>95085</v>
      </c>
    </row>
    <row r="117" spans="1:9" ht="75">
      <c r="A117" s="552">
        <v>113</v>
      </c>
      <c r="B117" s="558">
        <v>2</v>
      </c>
      <c r="C117" s="559" t="s">
        <v>2729</v>
      </c>
      <c r="D117" s="552" t="s">
        <v>2198</v>
      </c>
      <c r="E117" s="552" t="s">
        <v>2199</v>
      </c>
      <c r="F117" s="560" t="s">
        <v>854</v>
      </c>
      <c r="G117" s="561">
        <v>990.68</v>
      </c>
      <c r="H117" s="560" t="s">
        <v>0</v>
      </c>
      <c r="I117" s="562">
        <f t="shared" si="1"/>
        <v>1981.36</v>
      </c>
    </row>
    <row r="118" spans="1:9" ht="165">
      <c r="A118" s="552">
        <v>114</v>
      </c>
      <c r="B118" s="563">
        <v>0.75</v>
      </c>
      <c r="C118" s="559" t="s">
        <v>2730</v>
      </c>
      <c r="D118" s="552" t="s">
        <v>2198</v>
      </c>
      <c r="E118" s="552" t="s">
        <v>2716</v>
      </c>
      <c r="F118" s="560" t="s">
        <v>43</v>
      </c>
      <c r="G118" s="561">
        <v>2181</v>
      </c>
      <c r="H118" s="560" t="s">
        <v>4</v>
      </c>
      <c r="I118" s="562">
        <f t="shared" si="1"/>
        <v>1635.75</v>
      </c>
    </row>
    <row r="119" spans="1:9" ht="165">
      <c r="A119" s="552">
        <v>115</v>
      </c>
      <c r="B119" s="563">
        <v>0.75</v>
      </c>
      <c r="C119" s="559" t="s">
        <v>2731</v>
      </c>
      <c r="D119" s="552" t="s">
        <v>2198</v>
      </c>
      <c r="E119" s="552" t="s">
        <v>2199</v>
      </c>
      <c r="F119" s="560" t="s">
        <v>44</v>
      </c>
      <c r="G119" s="561">
        <v>851</v>
      </c>
      <c r="H119" s="560" t="s">
        <v>4</v>
      </c>
      <c r="I119" s="562">
        <f t="shared" si="1"/>
        <v>638.25</v>
      </c>
    </row>
    <row r="120" spans="1:9" ht="165">
      <c r="A120" s="552">
        <v>116</v>
      </c>
      <c r="B120" s="563">
        <v>0.75</v>
      </c>
      <c r="C120" s="559" t="s">
        <v>2732</v>
      </c>
      <c r="D120" s="552" t="s">
        <v>2198</v>
      </c>
      <c r="E120" s="552" t="s">
        <v>2716</v>
      </c>
      <c r="F120" s="560" t="s">
        <v>45</v>
      </c>
      <c r="G120" s="561">
        <v>1293</v>
      </c>
      <c r="H120" s="560" t="s">
        <v>4</v>
      </c>
      <c r="I120" s="562">
        <f t="shared" si="1"/>
        <v>969.75</v>
      </c>
    </row>
    <row r="121" spans="1:9" ht="165">
      <c r="A121" s="552">
        <v>117</v>
      </c>
      <c r="B121" s="563">
        <v>0.75</v>
      </c>
      <c r="C121" s="559" t="s">
        <v>2733</v>
      </c>
      <c r="D121" s="552" t="s">
        <v>2198</v>
      </c>
      <c r="E121" s="552" t="s">
        <v>2199</v>
      </c>
      <c r="F121" s="560" t="s">
        <v>46</v>
      </c>
      <c r="G121" s="561">
        <v>482</v>
      </c>
      <c r="H121" s="560" t="s">
        <v>4</v>
      </c>
      <c r="I121" s="562">
        <f t="shared" si="1"/>
        <v>361.5</v>
      </c>
    </row>
    <row r="122" spans="1:9" ht="90">
      <c r="A122" s="552">
        <v>118</v>
      </c>
      <c r="B122" s="558">
        <v>1</v>
      </c>
      <c r="C122" s="559" t="s">
        <v>2344</v>
      </c>
      <c r="D122" s="552" t="s">
        <v>2198</v>
      </c>
      <c r="E122" s="552" t="s">
        <v>2199</v>
      </c>
      <c r="F122" s="560" t="s">
        <v>121</v>
      </c>
      <c r="G122" s="561">
        <v>3901.37</v>
      </c>
      <c r="H122" s="560" t="s">
        <v>0</v>
      </c>
      <c r="I122" s="562">
        <f t="shared" si="1"/>
        <v>3901.37</v>
      </c>
    </row>
    <row r="123" spans="1:9" ht="75">
      <c r="A123" s="552">
        <v>119</v>
      </c>
      <c r="B123" s="563">
        <v>2.2200000000000002</v>
      </c>
      <c r="C123" s="559" t="s">
        <v>2734</v>
      </c>
      <c r="D123" s="552" t="s">
        <v>2198</v>
      </c>
      <c r="E123" s="552" t="s">
        <v>2199</v>
      </c>
      <c r="F123" s="560" t="s">
        <v>2</v>
      </c>
      <c r="G123" s="561">
        <v>6579</v>
      </c>
      <c r="H123" s="560" t="s">
        <v>3</v>
      </c>
      <c r="I123" s="562">
        <f t="shared" si="1"/>
        <v>14605.380000000001</v>
      </c>
    </row>
    <row r="124" spans="1:9">
      <c r="A124" s="552">
        <v>120</v>
      </c>
      <c r="B124" s="563">
        <v>1.1599999999999999</v>
      </c>
      <c r="C124" s="559" t="s">
        <v>81</v>
      </c>
      <c r="D124" s="552" t="s">
        <v>2198</v>
      </c>
      <c r="E124" s="552" t="s">
        <v>2199</v>
      </c>
      <c r="F124" s="560" t="s">
        <v>80</v>
      </c>
      <c r="G124" s="561">
        <v>373</v>
      </c>
      <c r="H124" s="560" t="s">
        <v>57</v>
      </c>
      <c r="I124" s="562">
        <f t="shared" si="1"/>
        <v>432.67999999999995</v>
      </c>
    </row>
    <row r="125" spans="1:9" ht="75">
      <c r="A125" s="552">
        <v>121</v>
      </c>
      <c r="B125" s="558">
        <v>2</v>
      </c>
      <c r="C125" s="559" t="s">
        <v>2216</v>
      </c>
      <c r="D125" s="552" t="s">
        <v>2198</v>
      </c>
      <c r="E125" s="552" t="s">
        <v>2199</v>
      </c>
      <c r="F125" s="560" t="s">
        <v>82</v>
      </c>
      <c r="G125" s="561">
        <v>48</v>
      </c>
      <c r="H125" s="560" t="s">
        <v>0</v>
      </c>
      <c r="I125" s="562">
        <f t="shared" si="1"/>
        <v>96</v>
      </c>
    </row>
    <row r="126" spans="1:9" ht="75">
      <c r="A126" s="552">
        <v>122</v>
      </c>
      <c r="B126" s="558">
        <v>1</v>
      </c>
      <c r="C126" s="559" t="s">
        <v>2346</v>
      </c>
      <c r="D126" s="552" t="s">
        <v>2198</v>
      </c>
      <c r="E126" s="552" t="s">
        <v>2199</v>
      </c>
      <c r="F126" s="560" t="s">
        <v>618</v>
      </c>
      <c r="G126" s="561">
        <v>25967.57</v>
      </c>
      <c r="H126" s="560" t="s">
        <v>0</v>
      </c>
      <c r="I126" s="562">
        <f t="shared" si="1"/>
        <v>25967.57</v>
      </c>
    </row>
    <row r="127" spans="1:9">
      <c r="A127" s="552">
        <v>123</v>
      </c>
      <c r="B127" s="558">
        <v>1</v>
      </c>
      <c r="C127" s="559" t="s">
        <v>2348</v>
      </c>
      <c r="D127" s="552" t="s">
        <v>2198</v>
      </c>
      <c r="E127" s="552" t="s">
        <v>2199</v>
      </c>
      <c r="F127" s="560" t="s">
        <v>122</v>
      </c>
      <c r="G127" s="561">
        <v>350</v>
      </c>
      <c r="H127" s="560" t="s">
        <v>0</v>
      </c>
      <c r="I127" s="562">
        <f t="shared" si="1"/>
        <v>350</v>
      </c>
    </row>
    <row r="128" spans="1:9" ht="150">
      <c r="A128" s="552">
        <v>124</v>
      </c>
      <c r="B128" s="558">
        <v>1</v>
      </c>
      <c r="C128" s="571" t="s">
        <v>2281</v>
      </c>
      <c r="D128" s="552" t="s">
        <v>2198</v>
      </c>
      <c r="E128" s="552" t="s">
        <v>2199</v>
      </c>
      <c r="F128" s="560" t="s">
        <v>33</v>
      </c>
      <c r="G128" s="561">
        <v>3299.7</v>
      </c>
      <c r="H128" s="560" t="s">
        <v>0</v>
      </c>
      <c r="I128" s="562">
        <f t="shared" si="1"/>
        <v>3299.7</v>
      </c>
    </row>
    <row r="129" spans="1:9">
      <c r="A129" s="552">
        <v>125</v>
      </c>
      <c r="B129" s="558">
        <v>1</v>
      </c>
      <c r="C129" s="559" t="s">
        <v>624</v>
      </c>
      <c r="D129" s="552" t="s">
        <v>2198</v>
      </c>
      <c r="E129" s="552" t="s">
        <v>2199</v>
      </c>
      <c r="F129" s="560" t="s">
        <v>123</v>
      </c>
      <c r="G129" s="561">
        <v>280</v>
      </c>
      <c r="H129" s="560" t="s">
        <v>0</v>
      </c>
      <c r="I129" s="562">
        <f t="shared" si="1"/>
        <v>280</v>
      </c>
    </row>
    <row r="130" spans="1:9" ht="75">
      <c r="A130" s="552">
        <v>126</v>
      </c>
      <c r="B130" s="558">
        <v>1</v>
      </c>
      <c r="C130" s="559" t="s">
        <v>2351</v>
      </c>
      <c r="D130" s="552" t="s">
        <v>2198</v>
      </c>
      <c r="E130" s="552" t="s">
        <v>2199</v>
      </c>
      <c r="F130" s="560" t="s">
        <v>124</v>
      </c>
      <c r="G130" s="561">
        <v>1650</v>
      </c>
      <c r="H130" s="560" t="s">
        <v>0</v>
      </c>
      <c r="I130" s="562">
        <f t="shared" si="1"/>
        <v>1650</v>
      </c>
    </row>
    <row r="131" spans="1:9" ht="45">
      <c r="A131" s="552">
        <v>127</v>
      </c>
      <c r="B131" s="558">
        <v>1</v>
      </c>
      <c r="C131" s="559" t="s">
        <v>2353</v>
      </c>
      <c r="D131" s="552" t="s">
        <v>2198</v>
      </c>
      <c r="E131" s="552" t="s">
        <v>2199</v>
      </c>
      <c r="F131" s="560" t="s">
        <v>125</v>
      </c>
      <c r="G131" s="561">
        <v>1813.49</v>
      </c>
      <c r="H131" s="560" t="s">
        <v>0</v>
      </c>
      <c r="I131" s="562">
        <f t="shared" si="1"/>
        <v>1813.49</v>
      </c>
    </row>
    <row r="132" spans="1:9" ht="45">
      <c r="A132" s="552">
        <v>128</v>
      </c>
      <c r="B132" s="558">
        <v>1</v>
      </c>
      <c r="C132" s="559" t="s">
        <v>2355</v>
      </c>
      <c r="D132" s="552" t="s">
        <v>2198</v>
      </c>
      <c r="E132" s="552" t="s">
        <v>2199</v>
      </c>
      <c r="F132" s="560" t="s">
        <v>128</v>
      </c>
      <c r="G132" s="561">
        <v>740.52</v>
      </c>
      <c r="H132" s="560" t="s">
        <v>7</v>
      </c>
      <c r="I132" s="562">
        <f t="shared" si="1"/>
        <v>740.52</v>
      </c>
    </row>
    <row r="133" spans="1:9" ht="240">
      <c r="A133" s="552">
        <v>129</v>
      </c>
      <c r="B133" s="563">
        <v>40</v>
      </c>
      <c r="C133" s="559" t="s">
        <v>2357</v>
      </c>
      <c r="D133" s="552" t="s">
        <v>2198</v>
      </c>
      <c r="E133" s="552" t="s">
        <v>2199</v>
      </c>
      <c r="F133" s="560" t="s">
        <v>129</v>
      </c>
      <c r="G133" s="561">
        <v>465.46</v>
      </c>
      <c r="H133" s="560" t="s">
        <v>6</v>
      </c>
      <c r="I133" s="562">
        <f t="shared" ref="I133:I196" si="2">B133*G133</f>
        <v>18618.399999999998</v>
      </c>
    </row>
    <row r="134" spans="1:9" ht="270">
      <c r="A134" s="552">
        <v>130</v>
      </c>
      <c r="B134" s="563">
        <v>20</v>
      </c>
      <c r="C134" s="559" t="s">
        <v>2359</v>
      </c>
      <c r="D134" s="552" t="s">
        <v>2198</v>
      </c>
      <c r="E134" s="552" t="s">
        <v>2199</v>
      </c>
      <c r="F134" s="560" t="s">
        <v>130</v>
      </c>
      <c r="G134" s="561">
        <v>126.23</v>
      </c>
      <c r="H134" s="560" t="s">
        <v>6</v>
      </c>
      <c r="I134" s="562">
        <f t="shared" si="2"/>
        <v>2524.6</v>
      </c>
    </row>
    <row r="135" spans="1:9" ht="45">
      <c r="A135" s="552">
        <v>131</v>
      </c>
      <c r="B135" s="558">
        <v>2</v>
      </c>
      <c r="C135" s="559" t="s">
        <v>2361</v>
      </c>
      <c r="D135" s="552" t="s">
        <v>2198</v>
      </c>
      <c r="E135" s="552" t="s">
        <v>2199</v>
      </c>
      <c r="F135" s="560" t="s">
        <v>131</v>
      </c>
      <c r="G135" s="561">
        <v>2370.63</v>
      </c>
      <c r="H135" s="560" t="s">
        <v>0</v>
      </c>
      <c r="I135" s="562">
        <f t="shared" si="2"/>
        <v>4741.26</v>
      </c>
    </row>
    <row r="136" spans="1:9" ht="90">
      <c r="A136" s="552">
        <v>132</v>
      </c>
      <c r="B136" s="558">
        <v>1</v>
      </c>
      <c r="C136" s="559" t="s">
        <v>2363</v>
      </c>
      <c r="D136" s="552" t="s">
        <v>2198</v>
      </c>
      <c r="E136" s="552" t="s">
        <v>2199</v>
      </c>
      <c r="F136" s="560" t="s">
        <v>132</v>
      </c>
      <c r="G136" s="561">
        <v>1594.67</v>
      </c>
      <c r="H136" s="560" t="s">
        <v>0</v>
      </c>
      <c r="I136" s="562">
        <f t="shared" si="2"/>
        <v>1594.67</v>
      </c>
    </row>
    <row r="137" spans="1:9" ht="240">
      <c r="A137" s="552">
        <v>133</v>
      </c>
      <c r="B137" s="563">
        <v>85</v>
      </c>
      <c r="C137" s="559" t="s">
        <v>2365</v>
      </c>
      <c r="D137" s="552" t="s">
        <v>2198</v>
      </c>
      <c r="E137" s="552" t="s">
        <v>2199</v>
      </c>
      <c r="F137" s="560" t="s">
        <v>133</v>
      </c>
      <c r="G137" s="561">
        <v>377.63</v>
      </c>
      <c r="H137" s="560" t="s">
        <v>6</v>
      </c>
      <c r="I137" s="562">
        <f t="shared" si="2"/>
        <v>32098.55</v>
      </c>
    </row>
    <row r="138" spans="1:9" ht="285">
      <c r="A138" s="552">
        <v>134</v>
      </c>
      <c r="B138" s="563">
        <v>15</v>
      </c>
      <c r="C138" s="559" t="s">
        <v>2367</v>
      </c>
      <c r="D138" s="552" t="s">
        <v>2198</v>
      </c>
      <c r="E138" s="552" t="s">
        <v>2199</v>
      </c>
      <c r="F138" s="560" t="s">
        <v>134</v>
      </c>
      <c r="G138" s="561">
        <v>85.43</v>
      </c>
      <c r="H138" s="560" t="s">
        <v>6</v>
      </c>
      <c r="I138" s="562">
        <f t="shared" si="2"/>
        <v>1281.45</v>
      </c>
    </row>
    <row r="139" spans="1:9" ht="90">
      <c r="A139" s="552">
        <v>135</v>
      </c>
      <c r="B139" s="558">
        <v>2</v>
      </c>
      <c r="C139" s="559" t="s">
        <v>2369</v>
      </c>
      <c r="D139" s="552" t="s">
        <v>2198</v>
      </c>
      <c r="E139" s="552" t="s">
        <v>2199</v>
      </c>
      <c r="F139" s="560" t="s">
        <v>136</v>
      </c>
      <c r="G139" s="561">
        <v>968.9</v>
      </c>
      <c r="H139" s="560" t="s">
        <v>0</v>
      </c>
      <c r="I139" s="562">
        <f t="shared" si="2"/>
        <v>1937.8</v>
      </c>
    </row>
    <row r="140" spans="1:9" ht="60">
      <c r="A140" s="552">
        <v>136</v>
      </c>
      <c r="B140" s="558">
        <v>1</v>
      </c>
      <c r="C140" s="559" t="s">
        <v>2371</v>
      </c>
      <c r="D140" s="552" t="s">
        <v>2198</v>
      </c>
      <c r="E140" s="552" t="s">
        <v>2199</v>
      </c>
      <c r="F140" s="560" t="s">
        <v>137</v>
      </c>
      <c r="G140" s="561">
        <v>1654</v>
      </c>
      <c r="H140" s="560" t="s">
        <v>0</v>
      </c>
      <c r="I140" s="562">
        <f t="shared" si="2"/>
        <v>1654</v>
      </c>
    </row>
    <row r="141" spans="1:9" ht="60">
      <c r="A141" s="552">
        <v>137</v>
      </c>
      <c r="B141" s="558">
        <v>1</v>
      </c>
      <c r="C141" s="559" t="s">
        <v>2373</v>
      </c>
      <c r="D141" s="552" t="s">
        <v>2198</v>
      </c>
      <c r="E141" s="552" t="s">
        <v>2199</v>
      </c>
      <c r="F141" s="560" t="s">
        <v>138</v>
      </c>
      <c r="G141" s="561">
        <v>2205</v>
      </c>
      <c r="H141" s="560" t="s">
        <v>0</v>
      </c>
      <c r="I141" s="562">
        <f t="shared" si="2"/>
        <v>2205</v>
      </c>
    </row>
    <row r="142" spans="1:9" ht="75">
      <c r="A142" s="552">
        <v>138</v>
      </c>
      <c r="B142" s="563">
        <v>750</v>
      </c>
      <c r="C142" s="559" t="s">
        <v>2375</v>
      </c>
      <c r="D142" s="552" t="s">
        <v>2198</v>
      </c>
      <c r="E142" s="552" t="s">
        <v>2199</v>
      </c>
      <c r="F142" s="560" t="s">
        <v>139</v>
      </c>
      <c r="G142" s="561">
        <v>83</v>
      </c>
      <c r="H142" s="560" t="s">
        <v>5</v>
      </c>
      <c r="I142" s="562">
        <f t="shared" si="2"/>
        <v>62250</v>
      </c>
    </row>
    <row r="143" spans="1:9" ht="30">
      <c r="A143" s="552">
        <v>139</v>
      </c>
      <c r="B143" s="558">
        <v>1</v>
      </c>
      <c r="C143" s="559" t="s">
        <v>2377</v>
      </c>
      <c r="D143" s="552" t="s">
        <v>2198</v>
      </c>
      <c r="E143" s="552" t="s">
        <v>2202</v>
      </c>
      <c r="F143" s="560" t="s">
        <v>140</v>
      </c>
      <c r="G143" s="561">
        <v>578</v>
      </c>
      <c r="H143" s="560" t="s">
        <v>0</v>
      </c>
      <c r="I143" s="562">
        <f t="shared" si="2"/>
        <v>578</v>
      </c>
    </row>
    <row r="144" spans="1:9">
      <c r="A144" s="552">
        <v>140</v>
      </c>
      <c r="B144" s="558">
        <v>1</v>
      </c>
      <c r="C144" s="559" t="s">
        <v>143</v>
      </c>
      <c r="D144" s="552" t="s">
        <v>2198</v>
      </c>
      <c r="E144" s="552" t="s">
        <v>2202</v>
      </c>
      <c r="F144" s="560" t="s">
        <v>142</v>
      </c>
      <c r="G144" s="561">
        <v>1654</v>
      </c>
      <c r="H144" s="560" t="s">
        <v>0</v>
      </c>
      <c r="I144" s="562">
        <f t="shared" si="2"/>
        <v>1654</v>
      </c>
    </row>
    <row r="145" spans="1:9">
      <c r="A145" s="552">
        <v>141</v>
      </c>
      <c r="B145" s="558">
        <v>1</v>
      </c>
      <c r="C145" s="559" t="s">
        <v>145</v>
      </c>
      <c r="D145" s="552" t="s">
        <v>2198</v>
      </c>
      <c r="E145" s="552" t="s">
        <v>2716</v>
      </c>
      <c r="F145" s="560" t="s">
        <v>144</v>
      </c>
      <c r="G145" s="561">
        <v>4410</v>
      </c>
      <c r="H145" s="560" t="s">
        <v>0</v>
      </c>
      <c r="I145" s="562">
        <f t="shared" si="2"/>
        <v>4410</v>
      </c>
    </row>
    <row r="146" spans="1:9" ht="30">
      <c r="A146" s="552">
        <v>142</v>
      </c>
      <c r="B146" s="558">
        <v>30</v>
      </c>
      <c r="C146" s="559" t="s">
        <v>2381</v>
      </c>
      <c r="D146" s="552" t="s">
        <v>2198</v>
      </c>
      <c r="E146" s="552" t="s">
        <v>2199</v>
      </c>
      <c r="F146" s="560" t="s">
        <v>40</v>
      </c>
      <c r="G146" s="561">
        <v>122</v>
      </c>
      <c r="H146" s="560" t="s">
        <v>0</v>
      </c>
      <c r="I146" s="562">
        <f t="shared" si="2"/>
        <v>3660</v>
      </c>
    </row>
    <row r="147" spans="1:9" ht="315">
      <c r="A147" s="552">
        <v>143</v>
      </c>
      <c r="B147" s="558">
        <v>1</v>
      </c>
      <c r="C147" s="559" t="s">
        <v>2735</v>
      </c>
      <c r="D147" s="552" t="s">
        <v>2198</v>
      </c>
      <c r="E147" s="552" t="s">
        <v>2202</v>
      </c>
      <c r="F147" s="560" t="s">
        <v>146</v>
      </c>
      <c r="G147" s="561">
        <v>4925</v>
      </c>
      <c r="H147" s="560" t="s">
        <v>7</v>
      </c>
      <c r="I147" s="562">
        <f t="shared" si="2"/>
        <v>4925</v>
      </c>
    </row>
    <row r="148" spans="1:9" ht="30">
      <c r="A148" s="552">
        <v>144</v>
      </c>
      <c r="B148" s="558">
        <v>1</v>
      </c>
      <c r="C148" s="559" t="s">
        <v>2736</v>
      </c>
      <c r="D148" s="552" t="s">
        <v>2198</v>
      </c>
      <c r="E148" s="552" t="s">
        <v>2202</v>
      </c>
      <c r="F148" s="560" t="s">
        <v>147</v>
      </c>
      <c r="G148" s="561">
        <v>1733</v>
      </c>
      <c r="H148" s="560" t="s">
        <v>0</v>
      </c>
      <c r="I148" s="562">
        <f t="shared" si="2"/>
        <v>1733</v>
      </c>
    </row>
    <row r="149" spans="1:9" ht="30">
      <c r="A149" s="552">
        <v>145</v>
      </c>
      <c r="B149" s="558">
        <v>1</v>
      </c>
      <c r="C149" s="559" t="s">
        <v>2737</v>
      </c>
      <c r="D149" s="552" t="s">
        <v>2198</v>
      </c>
      <c r="E149" s="552" t="s">
        <v>2202</v>
      </c>
      <c r="F149" s="560" t="s">
        <v>148</v>
      </c>
      <c r="G149" s="561">
        <v>9818</v>
      </c>
      <c r="H149" s="560" t="s">
        <v>0</v>
      </c>
      <c r="I149" s="562">
        <f t="shared" si="2"/>
        <v>9818</v>
      </c>
    </row>
    <row r="150" spans="1:9" ht="30">
      <c r="A150" s="552">
        <v>146</v>
      </c>
      <c r="B150" s="558">
        <v>1</v>
      </c>
      <c r="C150" s="559" t="s">
        <v>2738</v>
      </c>
      <c r="D150" s="552" t="s">
        <v>2198</v>
      </c>
      <c r="E150" s="552" t="s">
        <v>2202</v>
      </c>
      <c r="F150" s="560" t="s">
        <v>149</v>
      </c>
      <c r="G150" s="561">
        <v>6050</v>
      </c>
      <c r="H150" s="560" t="s">
        <v>0</v>
      </c>
      <c r="I150" s="562">
        <f t="shared" si="2"/>
        <v>6050</v>
      </c>
    </row>
    <row r="151" spans="1:9" ht="30">
      <c r="A151" s="552">
        <v>147</v>
      </c>
      <c r="B151" s="558">
        <v>4</v>
      </c>
      <c r="C151" s="559" t="s">
        <v>2739</v>
      </c>
      <c r="D151" s="552" t="s">
        <v>2198</v>
      </c>
      <c r="E151" s="552" t="s">
        <v>2202</v>
      </c>
      <c r="F151" s="560" t="s">
        <v>150</v>
      </c>
      <c r="G151" s="561">
        <v>924</v>
      </c>
      <c r="H151" s="560" t="s">
        <v>0</v>
      </c>
      <c r="I151" s="562">
        <f t="shared" si="2"/>
        <v>3696</v>
      </c>
    </row>
    <row r="152" spans="1:9" ht="30">
      <c r="A152" s="552">
        <v>148</v>
      </c>
      <c r="B152" s="558">
        <v>1</v>
      </c>
      <c r="C152" s="559" t="s">
        <v>2740</v>
      </c>
      <c r="D152" s="552" t="s">
        <v>2198</v>
      </c>
      <c r="E152" s="552" t="s">
        <v>2202</v>
      </c>
      <c r="F152" s="560" t="s">
        <v>151</v>
      </c>
      <c r="G152" s="561">
        <v>1733</v>
      </c>
      <c r="H152" s="560" t="s">
        <v>0</v>
      </c>
      <c r="I152" s="562">
        <f t="shared" si="2"/>
        <v>1733</v>
      </c>
    </row>
    <row r="153" spans="1:9" ht="30">
      <c r="A153" s="552">
        <v>149</v>
      </c>
      <c r="B153" s="558">
        <v>1</v>
      </c>
      <c r="C153" s="559" t="s">
        <v>2741</v>
      </c>
      <c r="D153" s="552" t="s">
        <v>2198</v>
      </c>
      <c r="E153" s="552" t="s">
        <v>2202</v>
      </c>
      <c r="F153" s="560" t="s">
        <v>152</v>
      </c>
      <c r="G153" s="561">
        <v>289</v>
      </c>
      <c r="H153" s="560" t="s">
        <v>0</v>
      </c>
      <c r="I153" s="562">
        <f t="shared" si="2"/>
        <v>289</v>
      </c>
    </row>
    <row r="154" spans="1:9">
      <c r="A154" s="552">
        <v>150</v>
      </c>
      <c r="B154" s="558">
        <v>4</v>
      </c>
      <c r="C154" s="559" t="s">
        <v>688</v>
      </c>
      <c r="D154" s="552" t="s">
        <v>2198</v>
      </c>
      <c r="E154" s="552" t="s">
        <v>2202</v>
      </c>
      <c r="F154" s="560" t="s">
        <v>153</v>
      </c>
      <c r="G154" s="561">
        <v>578</v>
      </c>
      <c r="H154" s="560" t="s">
        <v>0</v>
      </c>
      <c r="I154" s="562">
        <f t="shared" si="2"/>
        <v>2312</v>
      </c>
    </row>
    <row r="155" spans="1:9">
      <c r="A155" s="552">
        <v>151</v>
      </c>
      <c r="B155" s="558">
        <v>2</v>
      </c>
      <c r="C155" s="559" t="s">
        <v>689</v>
      </c>
      <c r="D155" s="552" t="s">
        <v>2198</v>
      </c>
      <c r="E155" s="552" t="s">
        <v>2202</v>
      </c>
      <c r="F155" s="560" t="s">
        <v>154</v>
      </c>
      <c r="G155" s="561">
        <v>289</v>
      </c>
      <c r="H155" s="560" t="s">
        <v>7</v>
      </c>
      <c r="I155" s="562">
        <f t="shared" si="2"/>
        <v>578</v>
      </c>
    </row>
    <row r="156" spans="1:9">
      <c r="A156" s="552">
        <v>152</v>
      </c>
      <c r="B156" s="558">
        <v>12</v>
      </c>
      <c r="C156" s="559" t="s">
        <v>2399</v>
      </c>
      <c r="D156" s="552" t="s">
        <v>2198</v>
      </c>
      <c r="E156" s="552" t="s">
        <v>2202</v>
      </c>
      <c r="F156" s="560" t="s">
        <v>155</v>
      </c>
      <c r="G156" s="561">
        <v>1386</v>
      </c>
      <c r="H156" s="560" t="s">
        <v>0</v>
      </c>
      <c r="I156" s="562">
        <f t="shared" si="2"/>
        <v>16632</v>
      </c>
    </row>
    <row r="157" spans="1:9" ht="30">
      <c r="A157" s="552">
        <v>153</v>
      </c>
      <c r="B157" s="558">
        <v>1</v>
      </c>
      <c r="C157" s="559" t="s">
        <v>2401</v>
      </c>
      <c r="D157" s="552" t="s">
        <v>2198</v>
      </c>
      <c r="E157" s="552" t="s">
        <v>2202</v>
      </c>
      <c r="F157" s="560" t="s">
        <v>157</v>
      </c>
      <c r="G157" s="561">
        <v>1386</v>
      </c>
      <c r="H157" s="560" t="s">
        <v>0</v>
      </c>
      <c r="I157" s="562">
        <f t="shared" si="2"/>
        <v>1386</v>
      </c>
    </row>
    <row r="158" spans="1:9">
      <c r="A158" s="552">
        <v>154</v>
      </c>
      <c r="B158" s="558">
        <v>14</v>
      </c>
      <c r="C158" s="559" t="s">
        <v>160</v>
      </c>
      <c r="D158" s="552" t="s">
        <v>2198</v>
      </c>
      <c r="E158" s="552" t="s">
        <v>2202</v>
      </c>
      <c r="F158" s="560" t="s">
        <v>159</v>
      </c>
      <c r="G158" s="561">
        <v>116</v>
      </c>
      <c r="H158" s="560" t="s">
        <v>0</v>
      </c>
      <c r="I158" s="562">
        <f t="shared" si="2"/>
        <v>1624</v>
      </c>
    </row>
    <row r="159" spans="1:9" ht="60">
      <c r="A159" s="552">
        <v>155</v>
      </c>
      <c r="B159" s="558">
        <v>2</v>
      </c>
      <c r="C159" s="559" t="s">
        <v>2742</v>
      </c>
      <c r="D159" s="552" t="s">
        <v>2198</v>
      </c>
      <c r="E159" s="552" t="s">
        <v>2202</v>
      </c>
      <c r="F159" s="560" t="s">
        <v>161</v>
      </c>
      <c r="G159" s="561">
        <v>1386</v>
      </c>
      <c r="H159" s="560" t="s">
        <v>7</v>
      </c>
      <c r="I159" s="562">
        <f t="shared" si="2"/>
        <v>2772</v>
      </c>
    </row>
    <row r="160" spans="1:9" ht="45">
      <c r="A160" s="552">
        <v>156</v>
      </c>
      <c r="B160" s="558">
        <v>2</v>
      </c>
      <c r="C160" s="559" t="s">
        <v>2406</v>
      </c>
      <c r="D160" s="552" t="s">
        <v>2198</v>
      </c>
      <c r="E160" s="552" t="s">
        <v>2202</v>
      </c>
      <c r="F160" s="560" t="s">
        <v>163</v>
      </c>
      <c r="G160" s="561">
        <v>4620</v>
      </c>
      <c r="H160" s="560" t="s">
        <v>0</v>
      </c>
      <c r="I160" s="562">
        <f t="shared" si="2"/>
        <v>9240</v>
      </c>
    </row>
    <row r="161" spans="1:9">
      <c r="A161" s="552">
        <v>157</v>
      </c>
      <c r="B161" s="558">
        <v>4</v>
      </c>
      <c r="C161" s="559" t="s">
        <v>2408</v>
      </c>
      <c r="D161" s="552" t="s">
        <v>2198</v>
      </c>
      <c r="E161" s="552" t="s">
        <v>2202</v>
      </c>
      <c r="F161" s="560" t="s">
        <v>165</v>
      </c>
      <c r="G161" s="561">
        <v>9240</v>
      </c>
      <c r="H161" s="560" t="s">
        <v>0</v>
      </c>
      <c r="I161" s="562">
        <f t="shared" si="2"/>
        <v>36960</v>
      </c>
    </row>
    <row r="162" spans="1:9">
      <c r="A162" s="552">
        <v>158</v>
      </c>
      <c r="B162" s="558">
        <v>6</v>
      </c>
      <c r="C162" s="559" t="s">
        <v>168</v>
      </c>
      <c r="D162" s="552" t="s">
        <v>2198</v>
      </c>
      <c r="E162" s="552" t="s">
        <v>2202</v>
      </c>
      <c r="F162" s="560" t="s">
        <v>167</v>
      </c>
      <c r="G162" s="561">
        <v>231</v>
      </c>
      <c r="H162" s="560" t="s">
        <v>0</v>
      </c>
      <c r="I162" s="562">
        <f t="shared" si="2"/>
        <v>1386</v>
      </c>
    </row>
    <row r="163" spans="1:9">
      <c r="A163" s="552">
        <v>159</v>
      </c>
      <c r="B163" s="558">
        <v>8</v>
      </c>
      <c r="C163" s="559" t="s">
        <v>170</v>
      </c>
      <c r="D163" s="552" t="s">
        <v>2198</v>
      </c>
      <c r="E163" s="552" t="s">
        <v>2202</v>
      </c>
      <c r="F163" s="560" t="s">
        <v>169</v>
      </c>
      <c r="G163" s="561">
        <v>116</v>
      </c>
      <c r="H163" s="560" t="s">
        <v>0</v>
      </c>
      <c r="I163" s="562">
        <f t="shared" si="2"/>
        <v>928</v>
      </c>
    </row>
    <row r="164" spans="1:9">
      <c r="A164" s="552">
        <v>160</v>
      </c>
      <c r="B164" s="558">
        <v>4</v>
      </c>
      <c r="C164" s="559" t="s">
        <v>172</v>
      </c>
      <c r="D164" s="552" t="s">
        <v>2198</v>
      </c>
      <c r="E164" s="552" t="s">
        <v>2202</v>
      </c>
      <c r="F164" s="560" t="s">
        <v>171</v>
      </c>
      <c r="G164" s="561">
        <v>693</v>
      </c>
      <c r="H164" s="560" t="s">
        <v>0</v>
      </c>
      <c r="I164" s="562">
        <f t="shared" si="2"/>
        <v>2772</v>
      </c>
    </row>
    <row r="165" spans="1:9">
      <c r="A165" s="552">
        <v>161</v>
      </c>
      <c r="B165" s="558">
        <v>1</v>
      </c>
      <c r="C165" s="559" t="s">
        <v>174</v>
      </c>
      <c r="D165" s="552" t="s">
        <v>2198</v>
      </c>
      <c r="E165" s="552" t="s">
        <v>2202</v>
      </c>
      <c r="F165" s="560" t="s">
        <v>173</v>
      </c>
      <c r="G165" s="561">
        <v>13860</v>
      </c>
      <c r="H165" s="560" t="s">
        <v>0</v>
      </c>
      <c r="I165" s="562">
        <f t="shared" si="2"/>
        <v>13860</v>
      </c>
    </row>
    <row r="166" spans="1:9">
      <c r="A166" s="552">
        <v>162</v>
      </c>
      <c r="B166" s="558">
        <v>1</v>
      </c>
      <c r="C166" s="559" t="s">
        <v>176</v>
      </c>
      <c r="D166" s="552" t="s">
        <v>2198</v>
      </c>
      <c r="E166" s="552" t="s">
        <v>2202</v>
      </c>
      <c r="F166" s="560" t="s">
        <v>175</v>
      </c>
      <c r="G166" s="561">
        <v>8085</v>
      </c>
      <c r="H166" s="560" t="s">
        <v>0</v>
      </c>
      <c r="I166" s="562">
        <f t="shared" si="2"/>
        <v>8085</v>
      </c>
    </row>
    <row r="167" spans="1:9">
      <c r="A167" s="552">
        <v>163</v>
      </c>
      <c r="B167" s="558">
        <v>1</v>
      </c>
      <c r="C167" s="559" t="s">
        <v>178</v>
      </c>
      <c r="D167" s="552" t="s">
        <v>2198</v>
      </c>
      <c r="E167" s="552" t="s">
        <v>2202</v>
      </c>
      <c r="F167" s="560" t="s">
        <v>177</v>
      </c>
      <c r="G167" s="561">
        <v>2888</v>
      </c>
      <c r="H167" s="560" t="s">
        <v>0</v>
      </c>
      <c r="I167" s="562">
        <f t="shared" si="2"/>
        <v>2888</v>
      </c>
    </row>
    <row r="168" spans="1:9" ht="60">
      <c r="A168" s="552">
        <v>164</v>
      </c>
      <c r="B168" s="558">
        <v>1</v>
      </c>
      <c r="C168" s="559" t="s">
        <v>2416</v>
      </c>
      <c r="D168" s="552" t="s">
        <v>2198</v>
      </c>
      <c r="E168" s="552" t="s">
        <v>2202</v>
      </c>
      <c r="F168" s="560" t="s">
        <v>179</v>
      </c>
      <c r="G168" s="561">
        <v>10238</v>
      </c>
      <c r="H168" s="560" t="s">
        <v>0</v>
      </c>
      <c r="I168" s="562">
        <f t="shared" si="2"/>
        <v>10238</v>
      </c>
    </row>
    <row r="169" spans="1:9" ht="60">
      <c r="A169" s="552">
        <v>165</v>
      </c>
      <c r="B169" s="563">
        <v>800</v>
      </c>
      <c r="C169" s="559" t="s">
        <v>2418</v>
      </c>
      <c r="D169" s="552" t="s">
        <v>2198</v>
      </c>
      <c r="E169" s="552" t="s">
        <v>2202</v>
      </c>
      <c r="F169" s="560" t="s">
        <v>181</v>
      </c>
      <c r="G169" s="561">
        <v>90</v>
      </c>
      <c r="H169" s="560" t="s">
        <v>5</v>
      </c>
      <c r="I169" s="562">
        <f t="shared" si="2"/>
        <v>72000</v>
      </c>
    </row>
    <row r="170" spans="1:9" ht="90">
      <c r="A170" s="552">
        <v>166</v>
      </c>
      <c r="B170" s="558">
        <v>4</v>
      </c>
      <c r="C170" s="559" t="s">
        <v>2743</v>
      </c>
      <c r="D170" s="552" t="s">
        <v>2198</v>
      </c>
      <c r="E170" s="552" t="s">
        <v>2199</v>
      </c>
      <c r="F170" s="560" t="s">
        <v>191</v>
      </c>
      <c r="G170" s="561">
        <v>793</v>
      </c>
      <c r="H170" s="560" t="s">
        <v>0</v>
      </c>
      <c r="I170" s="562">
        <f t="shared" si="2"/>
        <v>3172</v>
      </c>
    </row>
    <row r="171" spans="1:9" ht="165">
      <c r="A171" s="552">
        <v>167</v>
      </c>
      <c r="B171" s="563">
        <v>1</v>
      </c>
      <c r="C171" s="559" t="s">
        <v>2210</v>
      </c>
      <c r="D171" s="552" t="s">
        <v>2198</v>
      </c>
      <c r="E171" s="552" t="s">
        <v>2202</v>
      </c>
      <c r="F171" s="560" t="s">
        <v>43</v>
      </c>
      <c r="G171" s="561">
        <v>2181</v>
      </c>
      <c r="H171" s="560" t="s">
        <v>4</v>
      </c>
      <c r="I171" s="562">
        <f t="shared" si="2"/>
        <v>2181</v>
      </c>
    </row>
    <row r="172" spans="1:9" ht="165">
      <c r="A172" s="552">
        <v>168</v>
      </c>
      <c r="B172" s="563">
        <v>1</v>
      </c>
      <c r="C172" s="559" t="s">
        <v>2211</v>
      </c>
      <c r="D172" s="552" t="s">
        <v>2198</v>
      </c>
      <c r="E172" s="552" t="s">
        <v>2199</v>
      </c>
      <c r="F172" s="560" t="s">
        <v>44</v>
      </c>
      <c r="G172" s="561">
        <v>851</v>
      </c>
      <c r="H172" s="560" t="s">
        <v>4</v>
      </c>
      <c r="I172" s="562">
        <f t="shared" si="2"/>
        <v>851</v>
      </c>
    </row>
    <row r="173" spans="1:9" ht="150">
      <c r="A173" s="552">
        <v>169</v>
      </c>
      <c r="B173" s="563">
        <v>1</v>
      </c>
      <c r="C173" s="559" t="s">
        <v>2212</v>
      </c>
      <c r="D173" s="552" t="s">
        <v>2198</v>
      </c>
      <c r="E173" s="552" t="s">
        <v>2202</v>
      </c>
      <c r="F173" s="560" t="s">
        <v>45</v>
      </c>
      <c r="G173" s="561">
        <v>1293</v>
      </c>
      <c r="H173" s="560" t="s">
        <v>4</v>
      </c>
      <c r="I173" s="562">
        <f t="shared" si="2"/>
        <v>1293</v>
      </c>
    </row>
    <row r="174" spans="1:9" ht="150">
      <c r="A174" s="552">
        <v>170</v>
      </c>
      <c r="B174" s="563">
        <v>1</v>
      </c>
      <c r="C174" s="559" t="s">
        <v>2213</v>
      </c>
      <c r="D174" s="552" t="s">
        <v>2198</v>
      </c>
      <c r="E174" s="552" t="s">
        <v>2199</v>
      </c>
      <c r="F174" s="560" t="s">
        <v>46</v>
      </c>
      <c r="G174" s="561">
        <v>482</v>
      </c>
      <c r="H174" s="560" t="s">
        <v>4</v>
      </c>
      <c r="I174" s="562">
        <f t="shared" si="2"/>
        <v>482</v>
      </c>
    </row>
    <row r="175" spans="1:9" ht="60">
      <c r="A175" s="552">
        <v>171</v>
      </c>
      <c r="B175" s="563">
        <v>3.51</v>
      </c>
      <c r="C175" s="559" t="s">
        <v>2713</v>
      </c>
      <c r="D175" s="552" t="s">
        <v>2198</v>
      </c>
      <c r="E175" s="552" t="s">
        <v>2199</v>
      </c>
      <c r="F175" s="560" t="s">
        <v>2</v>
      </c>
      <c r="G175" s="561">
        <v>6579</v>
      </c>
      <c r="H175" s="560" t="s">
        <v>3</v>
      </c>
      <c r="I175" s="562">
        <f t="shared" si="2"/>
        <v>23092.289999999997</v>
      </c>
    </row>
    <row r="176" spans="1:9">
      <c r="A176" s="552">
        <v>172</v>
      </c>
      <c r="B176" s="563">
        <v>2.31</v>
      </c>
      <c r="C176" s="559" t="s">
        <v>81</v>
      </c>
      <c r="D176" s="552" t="s">
        <v>2198</v>
      </c>
      <c r="E176" s="552" t="s">
        <v>2199</v>
      </c>
      <c r="F176" s="560" t="s">
        <v>80</v>
      </c>
      <c r="G176" s="561">
        <v>373</v>
      </c>
      <c r="H176" s="560" t="s">
        <v>57</v>
      </c>
      <c r="I176" s="562">
        <f t="shared" si="2"/>
        <v>861.63</v>
      </c>
    </row>
    <row r="177" spans="1:9" ht="60">
      <c r="A177" s="552">
        <v>173</v>
      </c>
      <c r="B177" s="558">
        <v>4</v>
      </c>
      <c r="C177" s="559" t="s">
        <v>2714</v>
      </c>
      <c r="D177" s="552" t="s">
        <v>2198</v>
      </c>
      <c r="E177" s="552" t="s">
        <v>2199</v>
      </c>
      <c r="F177" s="560" t="s">
        <v>82</v>
      </c>
      <c r="G177" s="561">
        <v>48</v>
      </c>
      <c r="H177" s="560" t="s">
        <v>0</v>
      </c>
      <c r="I177" s="562">
        <f t="shared" si="2"/>
        <v>192</v>
      </c>
    </row>
    <row r="178" spans="1:9" ht="90">
      <c r="A178" s="552">
        <v>174</v>
      </c>
      <c r="B178" s="558">
        <v>5</v>
      </c>
      <c r="C178" s="559" t="s">
        <v>2744</v>
      </c>
      <c r="D178" s="552" t="s">
        <v>2198</v>
      </c>
      <c r="E178" s="552" t="s">
        <v>2199</v>
      </c>
      <c r="F178" s="560" t="s">
        <v>2745</v>
      </c>
      <c r="G178" s="561">
        <v>1934</v>
      </c>
      <c r="H178" s="560" t="s">
        <v>0</v>
      </c>
      <c r="I178" s="562">
        <f t="shared" si="2"/>
        <v>9670</v>
      </c>
    </row>
    <row r="179" spans="1:9">
      <c r="A179" s="552">
        <v>175</v>
      </c>
      <c r="B179" s="558">
        <v>5760</v>
      </c>
      <c r="C179" s="559" t="s">
        <v>714</v>
      </c>
      <c r="D179" s="552" t="s">
        <v>2198</v>
      </c>
      <c r="E179" s="552" t="s">
        <v>2716</v>
      </c>
      <c r="F179" s="560" t="s">
        <v>234</v>
      </c>
      <c r="G179" s="561">
        <v>59.25</v>
      </c>
      <c r="H179" s="560" t="s">
        <v>5</v>
      </c>
      <c r="I179" s="562">
        <f t="shared" si="2"/>
        <v>341280</v>
      </c>
    </row>
    <row r="180" spans="1:9">
      <c r="A180" s="552">
        <v>176</v>
      </c>
      <c r="B180" s="558">
        <v>5063</v>
      </c>
      <c r="C180" s="559" t="s">
        <v>718</v>
      </c>
      <c r="D180" s="552" t="s">
        <v>2198</v>
      </c>
      <c r="E180" s="552" t="s">
        <v>2716</v>
      </c>
      <c r="F180" s="560" t="s">
        <v>236</v>
      </c>
      <c r="G180" s="561">
        <v>57.45</v>
      </c>
      <c r="H180" s="560" t="s">
        <v>259</v>
      </c>
      <c r="I180" s="562">
        <f t="shared" si="2"/>
        <v>290869.35000000003</v>
      </c>
    </row>
    <row r="181" spans="1:9">
      <c r="A181" s="552">
        <v>177</v>
      </c>
      <c r="B181" s="558">
        <v>13</v>
      </c>
      <c r="C181" s="559" t="s">
        <v>724</v>
      </c>
      <c r="D181" s="552" t="s">
        <v>2198</v>
      </c>
      <c r="E181" s="552" t="s">
        <v>2716</v>
      </c>
      <c r="F181" s="560" t="s">
        <v>237</v>
      </c>
      <c r="G181" s="561">
        <v>40658.78</v>
      </c>
      <c r="H181" s="560" t="s">
        <v>0</v>
      </c>
      <c r="I181" s="562">
        <f t="shared" si="2"/>
        <v>528564.14</v>
      </c>
    </row>
    <row r="182" spans="1:9">
      <c r="A182" s="552">
        <v>178</v>
      </c>
      <c r="B182" s="558">
        <v>10120</v>
      </c>
      <c r="C182" s="559" t="s">
        <v>714</v>
      </c>
      <c r="D182" s="552" t="s">
        <v>2198</v>
      </c>
      <c r="E182" s="552" t="s">
        <v>2716</v>
      </c>
      <c r="F182" s="560" t="s">
        <v>234</v>
      </c>
      <c r="G182" s="561">
        <v>59.25</v>
      </c>
      <c r="H182" s="560" t="s">
        <v>5</v>
      </c>
      <c r="I182" s="562">
        <f t="shared" si="2"/>
        <v>599610</v>
      </c>
    </row>
    <row r="183" spans="1:9">
      <c r="A183" s="552">
        <v>179</v>
      </c>
      <c r="B183" s="558">
        <v>5588</v>
      </c>
      <c r="C183" s="559" t="s">
        <v>718</v>
      </c>
      <c r="D183" s="552" t="s">
        <v>2198</v>
      </c>
      <c r="E183" s="552" t="s">
        <v>2716</v>
      </c>
      <c r="F183" s="560" t="s">
        <v>236</v>
      </c>
      <c r="G183" s="561">
        <v>57.45</v>
      </c>
      <c r="H183" s="560" t="s">
        <v>259</v>
      </c>
      <c r="I183" s="562">
        <f t="shared" si="2"/>
        <v>321030.60000000003</v>
      </c>
    </row>
    <row r="184" spans="1:9">
      <c r="A184" s="552">
        <v>180</v>
      </c>
      <c r="B184" s="558">
        <v>21</v>
      </c>
      <c r="C184" s="559" t="s">
        <v>726</v>
      </c>
      <c r="D184" s="552" t="s">
        <v>2198</v>
      </c>
      <c r="E184" s="552" t="s">
        <v>2716</v>
      </c>
      <c r="F184" s="560" t="s">
        <v>238</v>
      </c>
      <c r="G184" s="561">
        <v>30847.46</v>
      </c>
      <c r="H184" s="560" t="s">
        <v>0</v>
      </c>
      <c r="I184" s="562">
        <f t="shared" si="2"/>
        <v>647796.66</v>
      </c>
    </row>
    <row r="185" spans="1:9">
      <c r="A185" s="552">
        <v>181</v>
      </c>
      <c r="B185" s="558">
        <v>3</v>
      </c>
      <c r="C185" s="559" t="s">
        <v>729</v>
      </c>
      <c r="D185" s="552" t="s">
        <v>2198</v>
      </c>
      <c r="E185" s="552" t="s">
        <v>2716</v>
      </c>
      <c r="F185" s="560" t="s">
        <v>727</v>
      </c>
      <c r="G185" s="561">
        <v>18150</v>
      </c>
      <c r="H185" s="560" t="s">
        <v>0</v>
      </c>
      <c r="I185" s="562">
        <f t="shared" si="2"/>
        <v>54450</v>
      </c>
    </row>
    <row r="186" spans="1:9">
      <c r="A186" s="552">
        <v>182</v>
      </c>
      <c r="B186" s="558">
        <v>3275</v>
      </c>
      <c r="C186" s="559" t="s">
        <v>720</v>
      </c>
      <c r="D186" s="552" t="s">
        <v>2198</v>
      </c>
      <c r="E186" s="552" t="s">
        <v>2716</v>
      </c>
      <c r="F186" s="560" t="s">
        <v>247</v>
      </c>
      <c r="G186" s="561">
        <v>56.42</v>
      </c>
      <c r="H186" s="560" t="s">
        <v>5</v>
      </c>
      <c r="I186" s="562">
        <f t="shared" si="2"/>
        <v>184775.5</v>
      </c>
    </row>
    <row r="187" spans="1:9">
      <c r="A187" s="552">
        <v>183</v>
      </c>
      <c r="B187" s="558">
        <v>2995</v>
      </c>
      <c r="C187" s="559" t="s">
        <v>722</v>
      </c>
      <c r="D187" s="552" t="s">
        <v>2198</v>
      </c>
      <c r="E187" s="552" t="s">
        <v>2716</v>
      </c>
      <c r="F187" s="560" t="s">
        <v>248</v>
      </c>
      <c r="G187" s="561">
        <v>56.5</v>
      </c>
      <c r="H187" s="560" t="s">
        <v>5</v>
      </c>
      <c r="I187" s="562">
        <f t="shared" si="2"/>
        <v>169217.5</v>
      </c>
    </row>
    <row r="188" spans="1:9">
      <c r="A188" s="552">
        <v>184</v>
      </c>
      <c r="B188" s="558">
        <v>750</v>
      </c>
      <c r="C188" s="559" t="s">
        <v>789</v>
      </c>
      <c r="D188" s="552" t="s">
        <v>2198</v>
      </c>
      <c r="E188" s="552" t="s">
        <v>2716</v>
      </c>
      <c r="F188" s="560" t="s">
        <v>235</v>
      </c>
      <c r="G188" s="561">
        <v>60.75</v>
      </c>
      <c r="H188" s="560" t="s">
        <v>5</v>
      </c>
      <c r="I188" s="562">
        <f t="shared" si="2"/>
        <v>45562.5</v>
      </c>
    </row>
    <row r="189" spans="1:9">
      <c r="A189" s="552">
        <v>185</v>
      </c>
      <c r="B189" s="558">
        <v>1</v>
      </c>
      <c r="C189" s="559" t="s">
        <v>733</v>
      </c>
      <c r="D189" s="552" t="s">
        <v>2198</v>
      </c>
      <c r="E189" s="552" t="s">
        <v>2716</v>
      </c>
      <c r="F189" s="560" t="s">
        <v>240</v>
      </c>
      <c r="G189" s="561">
        <v>8991</v>
      </c>
      <c r="H189" s="560" t="s">
        <v>0</v>
      </c>
      <c r="I189" s="562">
        <f t="shared" si="2"/>
        <v>8991</v>
      </c>
    </row>
    <row r="190" spans="1:9">
      <c r="A190" s="552">
        <v>186</v>
      </c>
      <c r="B190" s="558">
        <v>1</v>
      </c>
      <c r="C190" s="559" t="s">
        <v>735</v>
      </c>
      <c r="D190" s="552" t="s">
        <v>2198</v>
      </c>
      <c r="E190" s="552" t="s">
        <v>2716</v>
      </c>
      <c r="F190" s="560" t="s">
        <v>241</v>
      </c>
      <c r="G190" s="561">
        <v>1974</v>
      </c>
      <c r="H190" s="560" t="s">
        <v>0</v>
      </c>
      <c r="I190" s="562">
        <f t="shared" si="2"/>
        <v>1974</v>
      </c>
    </row>
    <row r="191" spans="1:9">
      <c r="A191" s="552">
        <v>187</v>
      </c>
      <c r="B191" s="558">
        <v>1</v>
      </c>
      <c r="C191" s="559" t="s">
        <v>737</v>
      </c>
      <c r="D191" s="552" t="s">
        <v>2198</v>
      </c>
      <c r="E191" s="552" t="s">
        <v>2716</v>
      </c>
      <c r="F191" s="560" t="s">
        <v>242</v>
      </c>
      <c r="G191" s="561">
        <v>7797</v>
      </c>
      <c r="H191" s="560" t="s">
        <v>0</v>
      </c>
      <c r="I191" s="562">
        <f t="shared" si="2"/>
        <v>7797</v>
      </c>
    </row>
    <row r="192" spans="1:9">
      <c r="A192" s="552">
        <v>188</v>
      </c>
      <c r="B192" s="558">
        <v>2</v>
      </c>
      <c r="C192" s="559" t="s">
        <v>2087</v>
      </c>
      <c r="D192" s="552" t="s">
        <v>2198</v>
      </c>
      <c r="E192" s="552" t="s">
        <v>2716</v>
      </c>
      <c r="F192" s="560" t="s">
        <v>243</v>
      </c>
      <c r="G192" s="561">
        <v>1182.97</v>
      </c>
      <c r="H192" s="560" t="s">
        <v>0</v>
      </c>
      <c r="I192" s="562">
        <f t="shared" si="2"/>
        <v>2365.94</v>
      </c>
    </row>
    <row r="193" spans="1:9">
      <c r="A193" s="552">
        <v>189</v>
      </c>
      <c r="B193" s="558">
        <v>40</v>
      </c>
      <c r="C193" s="559" t="s">
        <v>853</v>
      </c>
      <c r="D193" s="552" t="s">
        <v>2198</v>
      </c>
      <c r="E193" s="552" t="s">
        <v>2716</v>
      </c>
      <c r="F193" s="560" t="s">
        <v>851</v>
      </c>
      <c r="G193" s="561">
        <v>3118.66</v>
      </c>
      <c r="H193" s="560" t="s">
        <v>6</v>
      </c>
      <c r="I193" s="562">
        <f t="shared" si="2"/>
        <v>124746.4</v>
      </c>
    </row>
    <row r="194" spans="1:9">
      <c r="A194" s="552">
        <v>190</v>
      </c>
      <c r="B194" s="558">
        <v>1000</v>
      </c>
      <c r="C194" s="559" t="s">
        <v>789</v>
      </c>
      <c r="D194" s="552" t="s">
        <v>2198</v>
      </c>
      <c r="E194" s="552" t="s">
        <v>2716</v>
      </c>
      <c r="F194" s="560" t="s">
        <v>235</v>
      </c>
      <c r="G194" s="561">
        <v>60.75</v>
      </c>
      <c r="H194" s="560" t="s">
        <v>5</v>
      </c>
      <c r="I194" s="562">
        <f t="shared" si="2"/>
        <v>60750</v>
      </c>
    </row>
    <row r="195" spans="1:9">
      <c r="A195" s="552">
        <v>191</v>
      </c>
      <c r="B195" s="558">
        <v>100</v>
      </c>
      <c r="C195" s="559" t="s">
        <v>731</v>
      </c>
      <c r="D195" s="552" t="s">
        <v>2198</v>
      </c>
      <c r="E195" s="552" t="s">
        <v>2716</v>
      </c>
      <c r="F195" s="560" t="s">
        <v>245</v>
      </c>
      <c r="G195" s="561">
        <v>547</v>
      </c>
      <c r="H195" s="560" t="s">
        <v>6</v>
      </c>
      <c r="I195" s="562">
        <f t="shared" si="2"/>
        <v>54700</v>
      </c>
    </row>
    <row r="196" spans="1:9">
      <c r="A196" s="552">
        <v>192</v>
      </c>
      <c r="B196" s="558">
        <v>2</v>
      </c>
      <c r="C196" s="559" t="s">
        <v>484</v>
      </c>
      <c r="D196" s="552" t="s">
        <v>2198</v>
      </c>
      <c r="E196" s="552" t="s">
        <v>2199</v>
      </c>
      <c r="F196" s="560" t="s">
        <v>115</v>
      </c>
      <c r="G196" s="561">
        <v>7871.85</v>
      </c>
      <c r="H196" s="560" t="s">
        <v>7</v>
      </c>
      <c r="I196" s="562">
        <f t="shared" si="2"/>
        <v>15743.7</v>
      </c>
    </row>
    <row r="197" spans="1:9">
      <c r="A197" s="552">
        <v>193</v>
      </c>
      <c r="B197" s="558">
        <v>2</v>
      </c>
      <c r="C197" s="559" t="s">
        <v>920</v>
      </c>
      <c r="D197" s="552" t="s">
        <v>2198</v>
      </c>
      <c r="E197" s="552" t="s">
        <v>2199</v>
      </c>
      <c r="F197" s="560" t="s">
        <v>919</v>
      </c>
      <c r="G197" s="561">
        <v>512.54999999999995</v>
      </c>
      <c r="H197" s="560" t="s">
        <v>0</v>
      </c>
      <c r="I197" s="562">
        <f t="shared" ref="I197" si="3">B197*G197</f>
        <v>1025.0999999999999</v>
      </c>
    </row>
    <row r="198" spans="1:9">
      <c r="A198" s="700" t="s">
        <v>2746</v>
      </c>
      <c r="B198" s="701"/>
      <c r="C198" s="701"/>
      <c r="D198" s="701"/>
      <c r="E198" s="701"/>
      <c r="F198" s="701"/>
      <c r="G198" s="701"/>
      <c r="H198" s="702"/>
      <c r="I198" s="562">
        <f>SUM(I5:I197)</f>
        <v>7278660.7466000002</v>
      </c>
    </row>
    <row r="199" spans="1:9">
      <c r="A199" s="574">
        <v>194</v>
      </c>
      <c r="B199" s="575">
        <v>4.2</v>
      </c>
      <c r="C199" s="571" t="s">
        <v>2747</v>
      </c>
      <c r="D199" s="552" t="s">
        <v>2198</v>
      </c>
      <c r="E199" s="576" t="s">
        <v>2199</v>
      </c>
      <c r="F199" s="575" t="s">
        <v>738</v>
      </c>
      <c r="G199" s="577">
        <v>765</v>
      </c>
      <c r="H199" s="575" t="s">
        <v>67</v>
      </c>
      <c r="I199" s="578">
        <f t="shared" ref="I199:I262" si="4">B199*G199</f>
        <v>3213</v>
      </c>
    </row>
    <row r="200" spans="1:9">
      <c r="A200" s="574">
        <v>195</v>
      </c>
      <c r="B200" s="575">
        <v>35</v>
      </c>
      <c r="C200" s="571" t="s">
        <v>2748</v>
      </c>
      <c r="D200" s="552" t="s">
        <v>2198</v>
      </c>
      <c r="E200" s="576" t="s">
        <v>2202</v>
      </c>
      <c r="F200" s="575" t="s">
        <v>740</v>
      </c>
      <c r="G200" s="577">
        <v>140674.29999999999</v>
      </c>
      <c r="H200" s="575" t="s">
        <v>0</v>
      </c>
      <c r="I200" s="578">
        <f t="shared" si="4"/>
        <v>4923600.5</v>
      </c>
    </row>
    <row r="201" spans="1:9">
      <c r="A201" s="574">
        <v>196</v>
      </c>
      <c r="B201" s="575">
        <v>37</v>
      </c>
      <c r="C201" s="571" t="s">
        <v>743</v>
      </c>
      <c r="D201" s="552" t="s">
        <v>2198</v>
      </c>
      <c r="E201" s="576" t="s">
        <v>2202</v>
      </c>
      <c r="F201" s="575" t="s">
        <v>742</v>
      </c>
      <c r="G201" s="577">
        <v>28520.639999999999</v>
      </c>
      <c r="H201" s="575" t="s">
        <v>0</v>
      </c>
      <c r="I201" s="578">
        <f t="shared" si="4"/>
        <v>1055263.68</v>
      </c>
    </row>
    <row r="202" spans="1:9" ht="45">
      <c r="A202" s="574">
        <v>197</v>
      </c>
      <c r="B202" s="575">
        <v>166.32</v>
      </c>
      <c r="C202" s="571" t="s">
        <v>2549</v>
      </c>
      <c r="D202" s="552" t="s">
        <v>2198</v>
      </c>
      <c r="E202" s="576" t="s">
        <v>2199</v>
      </c>
      <c r="F202" s="575" t="s">
        <v>603</v>
      </c>
      <c r="G202" s="577">
        <v>1318.35</v>
      </c>
      <c r="H202" s="575" t="s">
        <v>3</v>
      </c>
      <c r="I202" s="578">
        <f t="shared" si="4"/>
        <v>219267.97199999998</v>
      </c>
    </row>
    <row r="203" spans="1:9">
      <c r="A203" s="574">
        <v>198</v>
      </c>
      <c r="B203" s="575">
        <v>35</v>
      </c>
      <c r="C203" s="571" t="s">
        <v>2749</v>
      </c>
      <c r="D203" s="552" t="s">
        <v>2198</v>
      </c>
      <c r="E203" s="576" t="s">
        <v>2199</v>
      </c>
      <c r="F203" s="575" t="s">
        <v>745</v>
      </c>
      <c r="G203" s="577">
        <v>64576</v>
      </c>
      <c r="H203" s="575" t="s">
        <v>0</v>
      </c>
      <c r="I203" s="578">
        <f t="shared" si="4"/>
        <v>2260160</v>
      </c>
    </row>
    <row r="204" spans="1:9">
      <c r="A204" s="574">
        <v>199</v>
      </c>
      <c r="B204" s="575">
        <v>37</v>
      </c>
      <c r="C204" s="571" t="s">
        <v>2750</v>
      </c>
      <c r="D204" s="552" t="s">
        <v>2198</v>
      </c>
      <c r="E204" s="576" t="s">
        <v>2199</v>
      </c>
      <c r="F204" s="575" t="s">
        <v>748</v>
      </c>
      <c r="G204" s="577">
        <v>5168.95</v>
      </c>
      <c r="H204" s="575" t="s">
        <v>0</v>
      </c>
      <c r="I204" s="578">
        <f t="shared" si="4"/>
        <v>191251.15</v>
      </c>
    </row>
    <row r="205" spans="1:9">
      <c r="A205" s="574">
        <v>200</v>
      </c>
      <c r="B205" s="575">
        <v>4</v>
      </c>
      <c r="C205" s="571" t="s">
        <v>871</v>
      </c>
      <c r="D205" s="552" t="s">
        <v>2198</v>
      </c>
      <c r="E205" s="576" t="s">
        <v>2199</v>
      </c>
      <c r="F205" s="575" t="s">
        <v>69</v>
      </c>
      <c r="G205" s="577">
        <v>202</v>
      </c>
      <c r="H205" s="575" t="s">
        <v>0</v>
      </c>
      <c r="I205" s="578">
        <f t="shared" si="4"/>
        <v>808</v>
      </c>
    </row>
    <row r="206" spans="1:9" ht="150">
      <c r="A206" s="574">
        <v>201</v>
      </c>
      <c r="B206" s="575">
        <v>2</v>
      </c>
      <c r="C206" s="579" t="s">
        <v>2751</v>
      </c>
      <c r="D206" s="552" t="s">
        <v>2198</v>
      </c>
      <c r="E206" s="576" t="s">
        <v>2199</v>
      </c>
      <c r="F206" s="575" t="s">
        <v>33</v>
      </c>
      <c r="G206" s="577">
        <v>3299.7</v>
      </c>
      <c r="H206" s="575" t="s">
        <v>0</v>
      </c>
      <c r="I206" s="578">
        <f t="shared" si="4"/>
        <v>6599.4</v>
      </c>
    </row>
    <row r="207" spans="1:9">
      <c r="A207" s="574">
        <v>202</v>
      </c>
      <c r="B207" s="575">
        <v>4</v>
      </c>
      <c r="C207" s="571" t="s">
        <v>1172</v>
      </c>
      <c r="D207" s="552" t="s">
        <v>2198</v>
      </c>
      <c r="E207" s="576" t="s">
        <v>2199</v>
      </c>
      <c r="F207" s="575" t="s">
        <v>70</v>
      </c>
      <c r="G207" s="577">
        <v>100</v>
      </c>
      <c r="H207" s="575" t="s">
        <v>0</v>
      </c>
      <c r="I207" s="578">
        <f t="shared" si="4"/>
        <v>400</v>
      </c>
    </row>
    <row r="208" spans="1:9" ht="120">
      <c r="A208" s="574">
        <v>203</v>
      </c>
      <c r="B208" s="575">
        <v>4.2</v>
      </c>
      <c r="C208" s="580" t="s">
        <v>2752</v>
      </c>
      <c r="D208" s="552" t="s">
        <v>2198</v>
      </c>
      <c r="E208" s="576" t="s">
        <v>2199</v>
      </c>
      <c r="F208" s="575" t="s">
        <v>187</v>
      </c>
      <c r="G208" s="577">
        <v>13856.7</v>
      </c>
      <c r="H208" s="575" t="s">
        <v>67</v>
      </c>
      <c r="I208" s="578">
        <f t="shared" si="4"/>
        <v>58198.140000000007</v>
      </c>
    </row>
    <row r="209" spans="1:9" ht="45">
      <c r="A209" s="574">
        <v>204</v>
      </c>
      <c r="B209" s="575">
        <v>39</v>
      </c>
      <c r="C209" s="571" t="s">
        <v>2440</v>
      </c>
      <c r="D209" s="552" t="s">
        <v>2198</v>
      </c>
      <c r="E209" s="576" t="s">
        <v>2199</v>
      </c>
      <c r="F209" s="575" t="s">
        <v>188</v>
      </c>
      <c r="G209" s="577">
        <v>1791.12</v>
      </c>
      <c r="H209" s="575" t="s">
        <v>0</v>
      </c>
      <c r="I209" s="578">
        <f t="shared" si="4"/>
        <v>69853.679999999993</v>
      </c>
    </row>
    <row r="210" spans="1:9">
      <c r="A210" s="574">
        <v>205</v>
      </c>
      <c r="B210" s="575">
        <v>35</v>
      </c>
      <c r="C210" s="580" t="s">
        <v>2753</v>
      </c>
      <c r="D210" s="552" t="s">
        <v>2198</v>
      </c>
      <c r="E210" s="576" t="s">
        <v>2199</v>
      </c>
      <c r="F210" s="575" t="s">
        <v>1188</v>
      </c>
      <c r="G210" s="577">
        <v>32</v>
      </c>
      <c r="H210" s="575" t="s">
        <v>0</v>
      </c>
      <c r="I210" s="578">
        <f t="shared" si="4"/>
        <v>1120</v>
      </c>
    </row>
    <row r="211" spans="1:9">
      <c r="A211" s="574">
        <v>206</v>
      </c>
      <c r="B211" s="575">
        <v>7</v>
      </c>
      <c r="C211" s="580" t="s">
        <v>1876</v>
      </c>
      <c r="D211" s="552" t="s">
        <v>2198</v>
      </c>
      <c r="E211" s="576" t="s">
        <v>2199</v>
      </c>
      <c r="F211" s="575" t="s">
        <v>59</v>
      </c>
      <c r="G211" s="577">
        <v>1024</v>
      </c>
      <c r="H211" s="575" t="s">
        <v>60</v>
      </c>
      <c r="I211" s="578">
        <f t="shared" si="4"/>
        <v>7168</v>
      </c>
    </row>
    <row r="212" spans="1:9" ht="105">
      <c r="A212" s="574">
        <v>207</v>
      </c>
      <c r="B212" s="575">
        <v>4</v>
      </c>
      <c r="C212" s="571" t="s">
        <v>2564</v>
      </c>
      <c r="D212" s="552" t="s">
        <v>2198</v>
      </c>
      <c r="E212" s="576" t="s">
        <v>2199</v>
      </c>
      <c r="F212" s="575" t="s">
        <v>801</v>
      </c>
      <c r="G212" s="577">
        <v>2720.34</v>
      </c>
      <c r="H212" s="575" t="s">
        <v>0</v>
      </c>
      <c r="I212" s="578">
        <f t="shared" si="4"/>
        <v>10881.36</v>
      </c>
    </row>
    <row r="213" spans="1:9">
      <c r="A213" s="574">
        <v>208</v>
      </c>
      <c r="B213" s="575">
        <v>7</v>
      </c>
      <c r="C213" s="580" t="s">
        <v>2754</v>
      </c>
      <c r="D213" s="552" t="s">
        <v>2198</v>
      </c>
      <c r="E213" s="576" t="s">
        <v>2199</v>
      </c>
      <c r="F213" s="575" t="s">
        <v>61</v>
      </c>
      <c r="G213" s="577">
        <v>1024</v>
      </c>
      <c r="H213" s="575" t="s">
        <v>60</v>
      </c>
      <c r="I213" s="578">
        <f t="shared" si="4"/>
        <v>7168</v>
      </c>
    </row>
    <row r="214" spans="1:9" ht="255">
      <c r="A214" s="574">
        <v>209</v>
      </c>
      <c r="B214" s="575">
        <v>40</v>
      </c>
      <c r="C214" s="580" t="s">
        <v>2755</v>
      </c>
      <c r="D214" s="552" t="s">
        <v>2198</v>
      </c>
      <c r="E214" s="576" t="s">
        <v>2199</v>
      </c>
      <c r="F214" s="575" t="s">
        <v>776</v>
      </c>
      <c r="G214" s="577">
        <v>1388.84</v>
      </c>
      <c r="H214" s="575" t="s">
        <v>6</v>
      </c>
      <c r="I214" s="578">
        <f t="shared" si="4"/>
        <v>55553.599999999999</v>
      </c>
    </row>
    <row r="215" spans="1:9" ht="255">
      <c r="A215" s="574">
        <v>210</v>
      </c>
      <c r="B215" s="575">
        <v>130</v>
      </c>
      <c r="C215" s="580" t="s">
        <v>2756</v>
      </c>
      <c r="D215" s="552" t="s">
        <v>2198</v>
      </c>
      <c r="E215" s="576" t="s">
        <v>2199</v>
      </c>
      <c r="F215" s="575" t="s">
        <v>778</v>
      </c>
      <c r="G215" s="577">
        <v>1587.07</v>
      </c>
      <c r="H215" s="575" t="s">
        <v>6</v>
      </c>
      <c r="I215" s="578">
        <f t="shared" si="4"/>
        <v>206319.1</v>
      </c>
    </row>
    <row r="216" spans="1:9" ht="75">
      <c r="A216" s="574">
        <v>211</v>
      </c>
      <c r="B216" s="575">
        <v>200</v>
      </c>
      <c r="C216" s="580" t="s">
        <v>2757</v>
      </c>
      <c r="D216" s="552" t="s">
        <v>2198</v>
      </c>
      <c r="E216" s="576" t="s">
        <v>2199</v>
      </c>
      <c r="F216" s="575" t="s">
        <v>2758</v>
      </c>
      <c r="G216" s="577">
        <v>1430</v>
      </c>
      <c r="H216" s="575" t="s">
        <v>12</v>
      </c>
      <c r="I216" s="578">
        <f t="shared" si="4"/>
        <v>286000</v>
      </c>
    </row>
    <row r="217" spans="1:9">
      <c r="A217" s="574">
        <v>212</v>
      </c>
      <c r="B217" s="575">
        <v>370</v>
      </c>
      <c r="C217" s="580" t="s">
        <v>2759</v>
      </c>
      <c r="D217" s="552" t="s">
        <v>2198</v>
      </c>
      <c r="E217" s="576" t="s">
        <v>2199</v>
      </c>
      <c r="F217" s="575" t="s">
        <v>208</v>
      </c>
      <c r="G217" s="577">
        <v>204.1</v>
      </c>
      <c r="H217" s="575" t="s">
        <v>6</v>
      </c>
      <c r="I217" s="578">
        <f t="shared" si="4"/>
        <v>75517</v>
      </c>
    </row>
    <row r="218" spans="1:9">
      <c r="A218" s="574">
        <v>213</v>
      </c>
      <c r="B218" s="575">
        <v>8</v>
      </c>
      <c r="C218" s="580" t="s">
        <v>2760</v>
      </c>
      <c r="D218" s="552" t="s">
        <v>2198</v>
      </c>
      <c r="E218" s="576" t="s">
        <v>2202</v>
      </c>
      <c r="F218" s="575" t="s">
        <v>2761</v>
      </c>
      <c r="G218" s="577">
        <v>4200</v>
      </c>
      <c r="H218" s="575" t="s">
        <v>0</v>
      </c>
      <c r="I218" s="578">
        <f t="shared" si="4"/>
        <v>33600</v>
      </c>
    </row>
    <row r="219" spans="1:9">
      <c r="A219" s="574">
        <v>214</v>
      </c>
      <c r="B219" s="575">
        <v>8</v>
      </c>
      <c r="C219" s="580" t="s">
        <v>2762</v>
      </c>
      <c r="D219" s="552" t="s">
        <v>2198</v>
      </c>
      <c r="E219" s="576" t="s">
        <v>2199</v>
      </c>
      <c r="F219" s="575" t="s">
        <v>2763</v>
      </c>
      <c r="G219" s="577">
        <v>4000</v>
      </c>
      <c r="H219" s="575" t="s">
        <v>0</v>
      </c>
      <c r="I219" s="578">
        <f t="shared" si="4"/>
        <v>32000</v>
      </c>
    </row>
    <row r="220" spans="1:9" ht="105">
      <c r="A220" s="574">
        <v>215</v>
      </c>
      <c r="B220" s="575">
        <v>2</v>
      </c>
      <c r="C220" s="580" t="s">
        <v>2764</v>
      </c>
      <c r="D220" s="552" t="s">
        <v>2198</v>
      </c>
      <c r="E220" s="576" t="s">
        <v>2199</v>
      </c>
      <c r="F220" s="575" t="s">
        <v>2765</v>
      </c>
      <c r="G220" s="577">
        <v>9804</v>
      </c>
      <c r="H220" s="575" t="s">
        <v>0</v>
      </c>
      <c r="I220" s="578">
        <f t="shared" si="4"/>
        <v>19608</v>
      </c>
    </row>
    <row r="221" spans="1:9" ht="195">
      <c r="A221" s="574">
        <v>216</v>
      </c>
      <c r="B221" s="575">
        <v>170</v>
      </c>
      <c r="C221" s="580" t="s">
        <v>2766</v>
      </c>
      <c r="D221" s="552" t="s">
        <v>2198</v>
      </c>
      <c r="E221" s="576" t="s">
        <v>2199</v>
      </c>
      <c r="F221" s="575" t="s">
        <v>2767</v>
      </c>
      <c r="G221" s="577">
        <v>2463.3000000000002</v>
      </c>
      <c r="H221" s="575" t="s">
        <v>6</v>
      </c>
      <c r="I221" s="578">
        <f t="shared" si="4"/>
        <v>418761.00000000006</v>
      </c>
    </row>
    <row r="222" spans="1:9">
      <c r="A222" s="574">
        <v>217</v>
      </c>
      <c r="B222" s="575">
        <v>140</v>
      </c>
      <c r="C222" s="580" t="s">
        <v>2768</v>
      </c>
      <c r="D222" s="552" t="s">
        <v>2198</v>
      </c>
      <c r="E222" s="576" t="s">
        <v>2199</v>
      </c>
      <c r="F222" s="575" t="s">
        <v>2769</v>
      </c>
      <c r="G222" s="577">
        <v>133</v>
      </c>
      <c r="H222" s="575" t="s">
        <v>6</v>
      </c>
      <c r="I222" s="578">
        <f t="shared" si="4"/>
        <v>18620</v>
      </c>
    </row>
    <row r="223" spans="1:9">
      <c r="A223" s="574">
        <v>218</v>
      </c>
      <c r="B223" s="575">
        <v>186</v>
      </c>
      <c r="C223" s="580" t="s">
        <v>2770</v>
      </c>
      <c r="D223" s="552" t="s">
        <v>2198</v>
      </c>
      <c r="E223" s="576" t="s">
        <v>2202</v>
      </c>
      <c r="F223" s="575" t="s">
        <v>193</v>
      </c>
      <c r="G223" s="577">
        <v>1044</v>
      </c>
      <c r="H223" s="575" t="s">
        <v>6</v>
      </c>
      <c r="I223" s="578">
        <f t="shared" si="4"/>
        <v>194184</v>
      </c>
    </row>
    <row r="224" spans="1:9">
      <c r="A224" s="574">
        <v>219</v>
      </c>
      <c r="B224" s="575">
        <v>60</v>
      </c>
      <c r="C224" s="580" t="s">
        <v>2771</v>
      </c>
      <c r="D224" s="552" t="s">
        <v>2198</v>
      </c>
      <c r="E224" s="576" t="s">
        <v>2202</v>
      </c>
      <c r="F224" s="575" t="s">
        <v>206</v>
      </c>
      <c r="G224" s="577">
        <v>740</v>
      </c>
      <c r="H224" s="575" t="s">
        <v>6</v>
      </c>
      <c r="I224" s="578">
        <f t="shared" si="4"/>
        <v>44400</v>
      </c>
    </row>
    <row r="225" spans="1:9" ht="90">
      <c r="A225" s="574">
        <v>220</v>
      </c>
      <c r="B225" s="575">
        <v>80</v>
      </c>
      <c r="C225" s="580" t="s">
        <v>2772</v>
      </c>
      <c r="D225" s="552" t="s">
        <v>2198</v>
      </c>
      <c r="E225" s="576" t="s">
        <v>2202</v>
      </c>
      <c r="F225" s="575" t="s">
        <v>2773</v>
      </c>
      <c r="G225" s="577">
        <v>363</v>
      </c>
      <c r="H225" s="575" t="s">
        <v>6</v>
      </c>
      <c r="I225" s="578">
        <f t="shared" si="4"/>
        <v>29040</v>
      </c>
    </row>
    <row r="226" spans="1:9" ht="60">
      <c r="A226" s="574">
        <v>221</v>
      </c>
      <c r="B226" s="575">
        <v>16</v>
      </c>
      <c r="C226" s="571" t="s">
        <v>2774</v>
      </c>
      <c r="D226" s="552" t="s">
        <v>2198</v>
      </c>
      <c r="E226" s="576" t="s">
        <v>2199</v>
      </c>
      <c r="F226" s="575" t="s">
        <v>65</v>
      </c>
      <c r="G226" s="577">
        <v>2764.76</v>
      </c>
      <c r="H226" s="575" t="s">
        <v>0</v>
      </c>
      <c r="I226" s="578">
        <f t="shared" si="4"/>
        <v>44236.160000000003</v>
      </c>
    </row>
    <row r="227" spans="1:9" ht="45">
      <c r="A227" s="574">
        <v>222</v>
      </c>
      <c r="B227" s="575">
        <v>4</v>
      </c>
      <c r="C227" s="580" t="s">
        <v>2775</v>
      </c>
      <c r="D227" s="552" t="s">
        <v>2198</v>
      </c>
      <c r="E227" s="576" t="s">
        <v>2199</v>
      </c>
      <c r="F227" s="575" t="s">
        <v>73</v>
      </c>
      <c r="G227" s="577">
        <v>5700.78</v>
      </c>
      <c r="H227" s="575" t="s">
        <v>0</v>
      </c>
      <c r="I227" s="578">
        <f t="shared" si="4"/>
        <v>22803.119999999999</v>
      </c>
    </row>
    <row r="228" spans="1:9" ht="90">
      <c r="A228" s="574">
        <v>223</v>
      </c>
      <c r="B228" s="575">
        <v>128</v>
      </c>
      <c r="C228" s="580" t="s">
        <v>2776</v>
      </c>
      <c r="D228" s="552" t="s">
        <v>2198</v>
      </c>
      <c r="E228" s="576" t="s">
        <v>2199</v>
      </c>
      <c r="F228" s="575" t="s">
        <v>781</v>
      </c>
      <c r="G228" s="577">
        <v>323.85000000000002</v>
      </c>
      <c r="H228" s="575" t="s">
        <v>6</v>
      </c>
      <c r="I228" s="578">
        <f t="shared" si="4"/>
        <v>41452.800000000003</v>
      </c>
    </row>
    <row r="229" spans="1:9" ht="75">
      <c r="A229" s="574">
        <v>224</v>
      </c>
      <c r="B229" s="575">
        <v>130</v>
      </c>
      <c r="C229" s="580" t="s">
        <v>2777</v>
      </c>
      <c r="D229" s="552" t="s">
        <v>2198</v>
      </c>
      <c r="E229" s="576" t="s">
        <v>2199</v>
      </c>
      <c r="F229" s="575" t="s">
        <v>2778</v>
      </c>
      <c r="G229" s="577">
        <v>30</v>
      </c>
      <c r="H229" s="575" t="s">
        <v>6</v>
      </c>
      <c r="I229" s="578">
        <f t="shared" si="4"/>
        <v>3900</v>
      </c>
    </row>
    <row r="230" spans="1:9" ht="90">
      <c r="A230" s="574">
        <v>225</v>
      </c>
      <c r="B230" s="575">
        <v>14</v>
      </c>
      <c r="C230" s="580" t="s">
        <v>2779</v>
      </c>
      <c r="D230" s="552" t="s">
        <v>2198</v>
      </c>
      <c r="E230" s="576" t="s">
        <v>2199</v>
      </c>
      <c r="F230" s="575" t="s">
        <v>919</v>
      </c>
      <c r="G230" s="577">
        <v>512.54999999999995</v>
      </c>
      <c r="H230" s="575" t="s">
        <v>0</v>
      </c>
      <c r="I230" s="578">
        <f t="shared" si="4"/>
        <v>7175.6999999999989</v>
      </c>
    </row>
    <row r="231" spans="1:9" ht="60">
      <c r="A231" s="574">
        <v>226</v>
      </c>
      <c r="B231" s="575">
        <v>7</v>
      </c>
      <c r="C231" s="580" t="s">
        <v>2780</v>
      </c>
      <c r="D231" s="552" t="s">
        <v>2198</v>
      </c>
      <c r="E231" s="576" t="s">
        <v>2199</v>
      </c>
      <c r="F231" s="575" t="s">
        <v>2781</v>
      </c>
      <c r="G231" s="577">
        <v>1326</v>
      </c>
      <c r="H231" s="575" t="s">
        <v>0</v>
      </c>
      <c r="I231" s="578">
        <f t="shared" si="4"/>
        <v>9282</v>
      </c>
    </row>
    <row r="232" spans="1:9" ht="105">
      <c r="A232" s="574">
        <v>227</v>
      </c>
      <c r="B232" s="575">
        <v>5</v>
      </c>
      <c r="C232" s="580" t="s">
        <v>2782</v>
      </c>
      <c r="D232" s="552" t="s">
        <v>2198</v>
      </c>
      <c r="E232" s="576" t="s">
        <v>2199</v>
      </c>
      <c r="F232" s="575" t="s">
        <v>921</v>
      </c>
      <c r="G232" s="577">
        <v>2643.83</v>
      </c>
      <c r="H232" s="575" t="s">
        <v>0</v>
      </c>
      <c r="I232" s="578">
        <f t="shared" si="4"/>
        <v>13219.15</v>
      </c>
    </row>
    <row r="233" spans="1:9" ht="120">
      <c r="A233" s="574">
        <v>228</v>
      </c>
      <c r="B233" s="575">
        <v>1</v>
      </c>
      <c r="C233" s="580" t="s">
        <v>2783</v>
      </c>
      <c r="D233" s="552" t="s">
        <v>2198</v>
      </c>
      <c r="E233" s="576" t="s">
        <v>2199</v>
      </c>
      <c r="F233" s="575" t="s">
        <v>2784</v>
      </c>
      <c r="G233" s="577">
        <v>5670</v>
      </c>
      <c r="H233" s="575" t="s">
        <v>7</v>
      </c>
      <c r="I233" s="578">
        <f t="shared" si="4"/>
        <v>5670</v>
      </c>
    </row>
    <row r="234" spans="1:9" ht="90">
      <c r="A234" s="574">
        <v>229</v>
      </c>
      <c r="B234" s="575">
        <v>42</v>
      </c>
      <c r="C234" s="580" t="s">
        <v>2785</v>
      </c>
      <c r="D234" s="552" t="s">
        <v>2198</v>
      </c>
      <c r="E234" s="576" t="s">
        <v>2199</v>
      </c>
      <c r="F234" s="575" t="s">
        <v>11</v>
      </c>
      <c r="G234" s="577">
        <v>41</v>
      </c>
      <c r="H234" s="575" t="s">
        <v>12</v>
      </c>
      <c r="I234" s="578">
        <f t="shared" si="4"/>
        <v>1722</v>
      </c>
    </row>
    <row r="235" spans="1:9" ht="75">
      <c r="A235" s="574">
        <v>230</v>
      </c>
      <c r="B235" s="575">
        <v>9.2100000000000009</v>
      </c>
      <c r="C235" s="580" t="s">
        <v>2786</v>
      </c>
      <c r="D235" s="552" t="s">
        <v>2198</v>
      </c>
      <c r="E235" s="576" t="s">
        <v>2199</v>
      </c>
      <c r="F235" s="575" t="s">
        <v>2</v>
      </c>
      <c r="G235" s="577">
        <v>6579</v>
      </c>
      <c r="H235" s="575" t="s">
        <v>3</v>
      </c>
      <c r="I235" s="578">
        <f t="shared" si="4"/>
        <v>60592.590000000004</v>
      </c>
    </row>
    <row r="236" spans="1:9" ht="60">
      <c r="A236" s="574">
        <v>231</v>
      </c>
      <c r="B236" s="575">
        <v>0.217</v>
      </c>
      <c r="C236" s="580" t="s">
        <v>2787</v>
      </c>
      <c r="D236" s="552" t="s">
        <v>2198</v>
      </c>
      <c r="E236" s="576" t="s">
        <v>2199</v>
      </c>
      <c r="F236" s="575" t="s">
        <v>698</v>
      </c>
      <c r="G236" s="577">
        <v>3893</v>
      </c>
      <c r="H236" s="575" t="s">
        <v>3</v>
      </c>
      <c r="I236" s="578">
        <f t="shared" si="4"/>
        <v>844.78099999999995</v>
      </c>
    </row>
    <row r="237" spans="1:9" ht="30">
      <c r="A237" s="574">
        <v>232</v>
      </c>
      <c r="B237" s="575">
        <v>6</v>
      </c>
      <c r="C237" s="580" t="s">
        <v>2058</v>
      </c>
      <c r="D237" s="552" t="s">
        <v>2198</v>
      </c>
      <c r="E237" s="576" t="s">
        <v>2202</v>
      </c>
      <c r="F237" s="575" t="s">
        <v>910</v>
      </c>
      <c r="G237" s="577">
        <v>698</v>
      </c>
      <c r="H237" s="575" t="s">
        <v>0</v>
      </c>
      <c r="I237" s="578">
        <f t="shared" si="4"/>
        <v>4188</v>
      </c>
    </row>
    <row r="238" spans="1:9">
      <c r="A238" s="574">
        <v>233</v>
      </c>
      <c r="B238" s="575">
        <v>2</v>
      </c>
      <c r="C238" s="580" t="s">
        <v>2102</v>
      </c>
      <c r="D238" s="552" t="s">
        <v>2198</v>
      </c>
      <c r="E238" s="576" t="s">
        <v>2202</v>
      </c>
      <c r="F238" s="575" t="s">
        <v>932</v>
      </c>
      <c r="G238" s="577">
        <v>2789</v>
      </c>
      <c r="H238" s="575" t="s">
        <v>0</v>
      </c>
      <c r="I238" s="578">
        <f t="shared" si="4"/>
        <v>5578</v>
      </c>
    </row>
    <row r="239" spans="1:9" ht="90">
      <c r="A239" s="574">
        <v>234</v>
      </c>
      <c r="B239" s="575">
        <v>8</v>
      </c>
      <c r="C239" s="580" t="s">
        <v>2788</v>
      </c>
      <c r="D239" s="552" t="s">
        <v>2198</v>
      </c>
      <c r="E239" s="576" t="s">
        <v>2199</v>
      </c>
      <c r="F239" s="575" t="s">
        <v>8</v>
      </c>
      <c r="G239" s="577">
        <v>1234.2</v>
      </c>
      <c r="H239" s="575" t="s">
        <v>0</v>
      </c>
      <c r="I239" s="578">
        <f t="shared" si="4"/>
        <v>9873.6</v>
      </c>
    </row>
    <row r="240" spans="1:9" ht="90">
      <c r="A240" s="574">
        <v>235</v>
      </c>
      <c r="B240" s="575">
        <v>8</v>
      </c>
      <c r="C240" s="580" t="s">
        <v>2789</v>
      </c>
      <c r="D240" s="552" t="s">
        <v>2198</v>
      </c>
      <c r="E240" s="576" t="s">
        <v>2199</v>
      </c>
      <c r="F240" s="575" t="s">
        <v>14</v>
      </c>
      <c r="G240" s="577">
        <v>386</v>
      </c>
      <c r="H240" s="575" t="s">
        <v>0</v>
      </c>
      <c r="I240" s="578">
        <f t="shared" si="4"/>
        <v>3088</v>
      </c>
    </row>
    <row r="241" spans="1:9">
      <c r="A241" s="574">
        <v>236</v>
      </c>
      <c r="B241" s="575">
        <v>4</v>
      </c>
      <c r="C241" s="580" t="s">
        <v>2790</v>
      </c>
      <c r="D241" s="552" t="s">
        <v>2198</v>
      </c>
      <c r="E241" s="576" t="s">
        <v>2199</v>
      </c>
      <c r="F241" s="575" t="s">
        <v>2791</v>
      </c>
      <c r="G241" s="577">
        <v>53</v>
      </c>
      <c r="H241" s="575" t="s">
        <v>0</v>
      </c>
      <c r="I241" s="578">
        <f t="shared" si="4"/>
        <v>212</v>
      </c>
    </row>
    <row r="242" spans="1:9">
      <c r="A242" s="574">
        <v>237</v>
      </c>
      <c r="B242" s="575">
        <v>300</v>
      </c>
      <c r="C242" s="580" t="s">
        <v>770</v>
      </c>
      <c r="D242" s="552" t="s">
        <v>2198</v>
      </c>
      <c r="E242" s="576" t="s">
        <v>2202</v>
      </c>
      <c r="F242" s="575" t="s">
        <v>769</v>
      </c>
      <c r="G242" s="577">
        <v>117.5</v>
      </c>
      <c r="H242" s="575" t="s">
        <v>5</v>
      </c>
      <c r="I242" s="578">
        <f t="shared" si="4"/>
        <v>35250</v>
      </c>
    </row>
    <row r="243" spans="1:9" ht="165">
      <c r="A243" s="574">
        <v>238</v>
      </c>
      <c r="B243" s="575">
        <v>7.87</v>
      </c>
      <c r="C243" s="559" t="s">
        <v>2210</v>
      </c>
      <c r="D243" s="552" t="s">
        <v>2198</v>
      </c>
      <c r="E243" s="576" t="s">
        <v>2202</v>
      </c>
      <c r="F243" s="575" t="s">
        <v>43</v>
      </c>
      <c r="G243" s="577">
        <v>2181</v>
      </c>
      <c r="H243" s="575" t="s">
        <v>4</v>
      </c>
      <c r="I243" s="578">
        <f t="shared" si="4"/>
        <v>17164.47</v>
      </c>
    </row>
    <row r="244" spans="1:9" ht="165">
      <c r="A244" s="574">
        <v>239</v>
      </c>
      <c r="B244" s="575">
        <v>7.87</v>
      </c>
      <c r="C244" s="559" t="s">
        <v>2211</v>
      </c>
      <c r="D244" s="552" t="s">
        <v>2198</v>
      </c>
      <c r="E244" s="576" t="s">
        <v>2199</v>
      </c>
      <c r="F244" s="575" t="s">
        <v>44</v>
      </c>
      <c r="G244" s="577">
        <v>851</v>
      </c>
      <c r="H244" s="575" t="s">
        <v>4</v>
      </c>
      <c r="I244" s="578">
        <f t="shared" si="4"/>
        <v>6697.37</v>
      </c>
    </row>
    <row r="245" spans="1:9" ht="150">
      <c r="A245" s="574">
        <v>240</v>
      </c>
      <c r="B245" s="575">
        <v>7.87</v>
      </c>
      <c r="C245" s="559" t="s">
        <v>2212</v>
      </c>
      <c r="D245" s="552" t="s">
        <v>2198</v>
      </c>
      <c r="E245" s="576" t="s">
        <v>2202</v>
      </c>
      <c r="F245" s="575" t="s">
        <v>45</v>
      </c>
      <c r="G245" s="577">
        <v>1293</v>
      </c>
      <c r="H245" s="575" t="s">
        <v>4</v>
      </c>
      <c r="I245" s="578">
        <f t="shared" si="4"/>
        <v>10175.91</v>
      </c>
    </row>
    <row r="246" spans="1:9" ht="150">
      <c r="A246" s="574">
        <v>241</v>
      </c>
      <c r="B246" s="575">
        <v>7.87</v>
      </c>
      <c r="C246" s="559" t="s">
        <v>2213</v>
      </c>
      <c r="D246" s="552" t="s">
        <v>2198</v>
      </c>
      <c r="E246" s="576" t="s">
        <v>2199</v>
      </c>
      <c r="F246" s="575" t="s">
        <v>46</v>
      </c>
      <c r="G246" s="577">
        <v>482</v>
      </c>
      <c r="H246" s="575" t="s">
        <v>4</v>
      </c>
      <c r="I246" s="578">
        <f t="shared" si="4"/>
        <v>3793.34</v>
      </c>
    </row>
    <row r="247" spans="1:9" ht="60">
      <c r="A247" s="574">
        <v>242</v>
      </c>
      <c r="B247" s="575">
        <v>168</v>
      </c>
      <c r="C247" s="580" t="s">
        <v>2792</v>
      </c>
      <c r="D247" s="552" t="s">
        <v>2198</v>
      </c>
      <c r="E247" s="576" t="s">
        <v>2199</v>
      </c>
      <c r="F247" s="575" t="s">
        <v>2793</v>
      </c>
      <c r="G247" s="577">
        <v>486</v>
      </c>
      <c r="H247" s="575" t="s">
        <v>0</v>
      </c>
      <c r="I247" s="578">
        <f t="shared" si="4"/>
        <v>81648</v>
      </c>
    </row>
    <row r="248" spans="1:9">
      <c r="A248" s="574">
        <v>243</v>
      </c>
      <c r="B248" s="575">
        <v>1</v>
      </c>
      <c r="C248" s="571" t="s">
        <v>2794</v>
      </c>
      <c r="D248" s="552" t="s">
        <v>2198</v>
      </c>
      <c r="E248" s="576" t="s">
        <v>2199</v>
      </c>
      <c r="F248" s="575" t="s">
        <v>34</v>
      </c>
      <c r="G248" s="577">
        <v>4500</v>
      </c>
      <c r="H248" s="575" t="s">
        <v>0</v>
      </c>
      <c r="I248" s="578">
        <f t="shared" si="4"/>
        <v>4500</v>
      </c>
    </row>
    <row r="249" spans="1:9" ht="120">
      <c r="A249" s="574">
        <v>244</v>
      </c>
      <c r="B249" s="575">
        <v>180</v>
      </c>
      <c r="C249" s="580" t="s">
        <v>2795</v>
      </c>
      <c r="D249" s="552" t="s">
        <v>2198</v>
      </c>
      <c r="E249" s="576" t="s">
        <v>2199</v>
      </c>
      <c r="F249" s="575" t="s">
        <v>209</v>
      </c>
      <c r="G249" s="577">
        <v>68</v>
      </c>
      <c r="H249" s="575" t="s">
        <v>12</v>
      </c>
      <c r="I249" s="578">
        <f t="shared" si="4"/>
        <v>12240</v>
      </c>
    </row>
    <row r="250" spans="1:9">
      <c r="A250" s="574">
        <v>245</v>
      </c>
      <c r="B250" s="575">
        <v>3</v>
      </c>
      <c r="C250" s="580" t="s">
        <v>2796</v>
      </c>
      <c r="D250" s="552" t="s">
        <v>2198</v>
      </c>
      <c r="E250" s="576" t="s">
        <v>2199</v>
      </c>
      <c r="F250" s="575" t="s">
        <v>86</v>
      </c>
      <c r="G250" s="577">
        <v>41</v>
      </c>
      <c r="H250" s="575" t="s">
        <v>0</v>
      </c>
      <c r="I250" s="578">
        <f t="shared" si="4"/>
        <v>123</v>
      </c>
    </row>
    <row r="251" spans="1:9">
      <c r="A251" s="574">
        <v>246</v>
      </c>
      <c r="B251" s="575">
        <v>3</v>
      </c>
      <c r="C251" s="580" t="s">
        <v>2797</v>
      </c>
      <c r="D251" s="552" t="s">
        <v>2198</v>
      </c>
      <c r="E251" s="576" t="s">
        <v>2199</v>
      </c>
      <c r="F251" s="575" t="s">
        <v>87</v>
      </c>
      <c r="G251" s="577">
        <v>35</v>
      </c>
      <c r="H251" s="575" t="s">
        <v>0</v>
      </c>
      <c r="I251" s="578">
        <f t="shared" si="4"/>
        <v>105</v>
      </c>
    </row>
    <row r="252" spans="1:9" ht="30">
      <c r="A252" s="574">
        <v>247</v>
      </c>
      <c r="B252" s="575">
        <v>1</v>
      </c>
      <c r="C252" s="559" t="s">
        <v>2229</v>
      </c>
      <c r="D252" s="552" t="s">
        <v>2198</v>
      </c>
      <c r="E252" s="576" t="s">
        <v>2199</v>
      </c>
      <c r="F252" s="575" t="s">
        <v>28</v>
      </c>
      <c r="G252" s="577">
        <v>880</v>
      </c>
      <c r="H252" s="575" t="s">
        <v>7</v>
      </c>
      <c r="I252" s="578">
        <f t="shared" si="4"/>
        <v>880</v>
      </c>
    </row>
    <row r="253" spans="1:9" ht="165">
      <c r="A253" s="574">
        <v>248</v>
      </c>
      <c r="B253" s="575">
        <v>1</v>
      </c>
      <c r="C253" s="571" t="s">
        <v>2798</v>
      </c>
      <c r="D253" s="552" t="s">
        <v>2198</v>
      </c>
      <c r="E253" s="576" t="s">
        <v>2199</v>
      </c>
      <c r="F253" s="575" t="s">
        <v>15</v>
      </c>
      <c r="G253" s="577">
        <v>142</v>
      </c>
      <c r="H253" s="575" t="s">
        <v>0</v>
      </c>
      <c r="I253" s="578">
        <f t="shared" si="4"/>
        <v>142</v>
      </c>
    </row>
    <row r="254" spans="1:9" ht="45">
      <c r="A254" s="574">
        <v>249</v>
      </c>
      <c r="B254" s="575">
        <v>1</v>
      </c>
      <c r="C254" s="559" t="s">
        <v>2224</v>
      </c>
      <c r="D254" s="552" t="s">
        <v>2198</v>
      </c>
      <c r="E254" s="576" t="s">
        <v>2199</v>
      </c>
      <c r="F254" s="575" t="s">
        <v>49</v>
      </c>
      <c r="G254" s="577">
        <v>146.63</v>
      </c>
      <c r="H254" s="575" t="s">
        <v>0</v>
      </c>
      <c r="I254" s="578">
        <f t="shared" si="4"/>
        <v>146.63</v>
      </c>
    </row>
    <row r="255" spans="1:9" ht="60">
      <c r="A255" s="574">
        <v>250</v>
      </c>
      <c r="B255" s="575">
        <v>64</v>
      </c>
      <c r="C255" s="580" t="s">
        <v>2799</v>
      </c>
      <c r="D255" s="552" t="s">
        <v>2198</v>
      </c>
      <c r="E255" s="576" t="s">
        <v>2199</v>
      </c>
      <c r="F255" s="575" t="s">
        <v>226</v>
      </c>
      <c r="G255" s="577">
        <v>15</v>
      </c>
      <c r="H255" s="575" t="s">
        <v>0</v>
      </c>
      <c r="I255" s="578">
        <f t="shared" si="4"/>
        <v>960</v>
      </c>
    </row>
    <row r="256" spans="1:9">
      <c r="A256" s="574">
        <v>251</v>
      </c>
      <c r="B256" s="575">
        <v>168</v>
      </c>
      <c r="C256" s="580" t="s">
        <v>2800</v>
      </c>
      <c r="D256" s="552" t="s">
        <v>2198</v>
      </c>
      <c r="E256" s="576" t="s">
        <v>2199</v>
      </c>
      <c r="F256" s="575" t="s">
        <v>2801</v>
      </c>
      <c r="G256" s="577">
        <v>10</v>
      </c>
      <c r="H256" s="575" t="s">
        <v>0</v>
      </c>
      <c r="I256" s="578">
        <f t="shared" si="4"/>
        <v>1680</v>
      </c>
    </row>
    <row r="257" spans="1:9" ht="60">
      <c r="A257" s="574">
        <v>252</v>
      </c>
      <c r="B257" s="575">
        <v>560</v>
      </c>
      <c r="C257" s="580" t="s">
        <v>2802</v>
      </c>
      <c r="D257" s="552" t="s">
        <v>2198</v>
      </c>
      <c r="E257" s="576" t="s">
        <v>2199</v>
      </c>
      <c r="F257" s="575" t="s">
        <v>2803</v>
      </c>
      <c r="G257" s="577">
        <v>4</v>
      </c>
      <c r="H257" s="575" t="s">
        <v>0</v>
      </c>
      <c r="I257" s="578">
        <f t="shared" si="4"/>
        <v>2240</v>
      </c>
    </row>
    <row r="258" spans="1:9" ht="120">
      <c r="A258" s="574">
        <v>253</v>
      </c>
      <c r="B258" s="575">
        <v>105</v>
      </c>
      <c r="C258" s="580" t="s">
        <v>2804</v>
      </c>
      <c r="D258" s="552" t="s">
        <v>2198</v>
      </c>
      <c r="E258" s="576" t="s">
        <v>2199</v>
      </c>
      <c r="F258" s="575" t="s">
        <v>209</v>
      </c>
      <c r="G258" s="577">
        <v>68</v>
      </c>
      <c r="H258" s="575" t="s">
        <v>12</v>
      </c>
      <c r="I258" s="578">
        <f t="shared" si="4"/>
        <v>7140</v>
      </c>
    </row>
    <row r="259" spans="1:9" ht="60">
      <c r="A259" s="574">
        <v>254</v>
      </c>
      <c r="B259" s="575">
        <v>1</v>
      </c>
      <c r="C259" s="580" t="s">
        <v>2805</v>
      </c>
      <c r="D259" s="552" t="s">
        <v>2198</v>
      </c>
      <c r="E259" s="576" t="s">
        <v>2199</v>
      </c>
      <c r="F259" s="575" t="s">
        <v>210</v>
      </c>
      <c r="G259" s="577">
        <v>6000</v>
      </c>
      <c r="H259" s="575" t="s">
        <v>211</v>
      </c>
      <c r="I259" s="578">
        <f t="shared" si="4"/>
        <v>6000</v>
      </c>
    </row>
    <row r="260" spans="1:9">
      <c r="A260" s="574">
        <v>255</v>
      </c>
      <c r="B260" s="575">
        <v>5</v>
      </c>
      <c r="C260" s="580" t="s">
        <v>190</v>
      </c>
      <c r="D260" s="552" t="s">
        <v>2198</v>
      </c>
      <c r="E260" s="576" t="s">
        <v>2199</v>
      </c>
      <c r="F260" s="575" t="s">
        <v>189</v>
      </c>
      <c r="G260" s="577">
        <v>2745</v>
      </c>
      <c r="H260" s="575" t="s">
        <v>0</v>
      </c>
      <c r="I260" s="578">
        <f t="shared" si="4"/>
        <v>13725</v>
      </c>
    </row>
    <row r="261" spans="1:9">
      <c r="A261" s="574">
        <v>256</v>
      </c>
      <c r="B261" s="575">
        <v>64</v>
      </c>
      <c r="C261" s="580" t="s">
        <v>31</v>
      </c>
      <c r="D261" s="552" t="s">
        <v>2198</v>
      </c>
      <c r="E261" s="576" t="s">
        <v>2199</v>
      </c>
      <c r="F261" s="575" t="s">
        <v>30</v>
      </c>
      <c r="G261" s="577">
        <v>65</v>
      </c>
      <c r="H261" s="575" t="s">
        <v>0</v>
      </c>
      <c r="I261" s="578">
        <f t="shared" si="4"/>
        <v>4160</v>
      </c>
    </row>
    <row r="262" spans="1:9">
      <c r="A262" s="574">
        <v>257</v>
      </c>
      <c r="B262" s="575">
        <v>4</v>
      </c>
      <c r="C262" s="580" t="s">
        <v>796</v>
      </c>
      <c r="D262" s="552" t="s">
        <v>2198</v>
      </c>
      <c r="E262" s="576" t="s">
        <v>2716</v>
      </c>
      <c r="F262" s="575" t="s">
        <v>249</v>
      </c>
      <c r="G262" s="577">
        <v>24151</v>
      </c>
      <c r="H262" s="575" t="s">
        <v>0</v>
      </c>
      <c r="I262" s="578">
        <f t="shared" si="4"/>
        <v>96604</v>
      </c>
    </row>
    <row r="263" spans="1:9">
      <c r="A263" s="574">
        <v>258</v>
      </c>
      <c r="B263" s="575">
        <v>16</v>
      </c>
      <c r="C263" s="580" t="s">
        <v>792</v>
      </c>
      <c r="D263" s="552" t="s">
        <v>2198</v>
      </c>
      <c r="E263" s="576" t="s">
        <v>2716</v>
      </c>
      <c r="F263" s="575" t="s">
        <v>252</v>
      </c>
      <c r="G263" s="577">
        <v>4554</v>
      </c>
      <c r="H263" s="575" t="s">
        <v>0</v>
      </c>
      <c r="I263" s="578">
        <f t="shared" ref="I263:I328" si="5">B263*G263</f>
        <v>72864</v>
      </c>
    </row>
    <row r="264" spans="1:9">
      <c r="A264" s="574">
        <v>259</v>
      </c>
      <c r="B264" s="581">
        <v>3500</v>
      </c>
      <c r="C264" s="580" t="s">
        <v>789</v>
      </c>
      <c r="D264" s="552" t="s">
        <v>2198</v>
      </c>
      <c r="E264" s="576" t="s">
        <v>2716</v>
      </c>
      <c r="F264" s="575" t="s">
        <v>235</v>
      </c>
      <c r="G264" s="577">
        <v>60.75</v>
      </c>
      <c r="H264" s="575" t="s">
        <v>5</v>
      </c>
      <c r="I264" s="578">
        <f t="shared" si="5"/>
        <v>212625</v>
      </c>
    </row>
    <row r="265" spans="1:9">
      <c r="A265" s="574">
        <v>260</v>
      </c>
      <c r="B265" s="575">
        <v>250</v>
      </c>
      <c r="C265" s="580" t="s">
        <v>722</v>
      </c>
      <c r="D265" s="552" t="s">
        <v>2198</v>
      </c>
      <c r="E265" s="576" t="s">
        <v>2716</v>
      </c>
      <c r="F265" s="575" t="s">
        <v>248</v>
      </c>
      <c r="G265" s="577">
        <v>56.5</v>
      </c>
      <c r="H265" s="575" t="s">
        <v>5</v>
      </c>
      <c r="I265" s="578">
        <f t="shared" si="5"/>
        <v>14125</v>
      </c>
    </row>
    <row r="266" spans="1:9">
      <c r="A266" s="574">
        <v>261</v>
      </c>
      <c r="B266" s="582">
        <v>4120</v>
      </c>
      <c r="C266" s="580" t="s">
        <v>718</v>
      </c>
      <c r="D266" s="552" t="s">
        <v>2198</v>
      </c>
      <c r="E266" s="576" t="s">
        <v>2716</v>
      </c>
      <c r="F266" s="575" t="s">
        <v>236</v>
      </c>
      <c r="G266" s="577">
        <v>57.45</v>
      </c>
      <c r="H266" s="575" t="s">
        <v>259</v>
      </c>
      <c r="I266" s="578">
        <f t="shared" si="5"/>
        <v>236694</v>
      </c>
    </row>
    <row r="267" spans="1:9">
      <c r="A267" s="574">
        <v>262</v>
      </c>
      <c r="B267" s="575">
        <v>1</v>
      </c>
      <c r="C267" s="580" t="s">
        <v>724</v>
      </c>
      <c r="D267" s="552" t="s">
        <v>2198</v>
      </c>
      <c r="E267" s="576" t="s">
        <v>2716</v>
      </c>
      <c r="F267" s="575" t="s">
        <v>237</v>
      </c>
      <c r="G267" s="577">
        <v>40658.78</v>
      </c>
      <c r="H267" s="575" t="s">
        <v>0</v>
      </c>
      <c r="I267" s="578">
        <f t="shared" si="5"/>
        <v>40658.78</v>
      </c>
    </row>
    <row r="268" spans="1:9">
      <c r="A268" s="703"/>
      <c r="B268" s="704"/>
      <c r="C268" s="704"/>
      <c r="D268" s="704"/>
      <c r="E268" s="704"/>
      <c r="F268" s="704"/>
      <c r="G268" s="704"/>
      <c r="H268" s="705"/>
      <c r="I268" s="578">
        <f>SUM(I199:I267)</f>
        <v>11344734.982999997</v>
      </c>
    </row>
    <row r="269" spans="1:9" ht="300">
      <c r="A269" s="574">
        <v>263</v>
      </c>
      <c r="B269" s="583">
        <v>300</v>
      </c>
      <c r="C269" s="559" t="s">
        <v>2806</v>
      </c>
      <c r="D269" s="552" t="s">
        <v>2198</v>
      </c>
      <c r="E269" s="576" t="s">
        <v>2199</v>
      </c>
      <c r="F269" s="575" t="s">
        <v>2807</v>
      </c>
      <c r="G269" s="577">
        <v>2173.88</v>
      </c>
      <c r="H269" s="560" t="s">
        <v>6</v>
      </c>
      <c r="I269" s="578">
        <f t="shared" si="5"/>
        <v>652164</v>
      </c>
    </row>
    <row r="270" spans="1:9" ht="285">
      <c r="A270" s="574">
        <v>264</v>
      </c>
      <c r="B270" s="583">
        <v>150</v>
      </c>
      <c r="C270" s="559" t="s">
        <v>2808</v>
      </c>
      <c r="D270" s="552" t="s">
        <v>2198</v>
      </c>
      <c r="E270" s="576" t="s">
        <v>2199</v>
      </c>
      <c r="F270" s="575" t="s">
        <v>2809</v>
      </c>
      <c r="G270" s="577">
        <v>1264.6400000000001</v>
      </c>
      <c r="H270" s="560" t="s">
        <v>6</v>
      </c>
      <c r="I270" s="578">
        <f t="shared" si="5"/>
        <v>189696.00000000003</v>
      </c>
    </row>
    <row r="271" spans="1:9">
      <c r="A271" s="574">
        <v>265</v>
      </c>
      <c r="B271" s="584">
        <v>1950</v>
      </c>
      <c r="C271" s="585" t="s">
        <v>2810</v>
      </c>
      <c r="D271" s="552" t="s">
        <v>2198</v>
      </c>
      <c r="E271" s="576" t="s">
        <v>2199</v>
      </c>
      <c r="F271" s="575" t="s">
        <v>2811</v>
      </c>
      <c r="G271" s="577">
        <v>204.1</v>
      </c>
      <c r="H271" s="560" t="s">
        <v>6</v>
      </c>
      <c r="I271" s="578">
        <f t="shared" si="5"/>
        <v>397995</v>
      </c>
    </row>
    <row r="272" spans="1:9">
      <c r="A272" s="574">
        <v>266</v>
      </c>
      <c r="B272" s="586">
        <v>28</v>
      </c>
      <c r="C272" s="585" t="s">
        <v>2812</v>
      </c>
      <c r="D272" s="552" t="s">
        <v>2198</v>
      </c>
      <c r="E272" s="576" t="s">
        <v>2199</v>
      </c>
      <c r="F272" s="575" t="s">
        <v>2813</v>
      </c>
      <c r="G272" s="577">
        <v>2370.63</v>
      </c>
      <c r="H272" s="560" t="s">
        <v>0</v>
      </c>
      <c r="I272" s="578">
        <f t="shared" si="5"/>
        <v>66377.64</v>
      </c>
    </row>
    <row r="273" spans="1:9">
      <c r="A273" s="574">
        <v>267</v>
      </c>
      <c r="B273" s="586">
        <v>6</v>
      </c>
      <c r="C273" s="585" t="s">
        <v>2814</v>
      </c>
      <c r="D273" s="552" t="s">
        <v>2198</v>
      </c>
      <c r="E273" s="576" t="s">
        <v>2199</v>
      </c>
      <c r="F273" s="575" t="s">
        <v>2815</v>
      </c>
      <c r="G273" s="577">
        <v>3725.45</v>
      </c>
      <c r="H273" s="560" t="s">
        <v>0</v>
      </c>
      <c r="I273" s="578">
        <f t="shared" si="5"/>
        <v>22352.699999999997</v>
      </c>
    </row>
    <row r="274" spans="1:9" ht="90">
      <c r="A274" s="574">
        <v>268</v>
      </c>
      <c r="B274" s="583">
        <v>210</v>
      </c>
      <c r="C274" s="559" t="s">
        <v>2816</v>
      </c>
      <c r="D274" s="552" t="s">
        <v>2198</v>
      </c>
      <c r="E274" s="576" t="s">
        <v>2199</v>
      </c>
      <c r="F274" s="575" t="s">
        <v>2817</v>
      </c>
      <c r="G274" s="577">
        <v>275.39999999999998</v>
      </c>
      <c r="H274" s="560" t="s">
        <v>6</v>
      </c>
      <c r="I274" s="578">
        <f t="shared" si="5"/>
        <v>57833.999999999993</v>
      </c>
    </row>
    <row r="275" spans="1:9" ht="120">
      <c r="A275" s="574">
        <v>269</v>
      </c>
      <c r="B275" s="586">
        <v>150</v>
      </c>
      <c r="C275" s="580" t="s">
        <v>2795</v>
      </c>
      <c r="D275" s="552" t="s">
        <v>2198</v>
      </c>
      <c r="E275" s="576" t="s">
        <v>2199</v>
      </c>
      <c r="F275" s="575" t="s">
        <v>2818</v>
      </c>
      <c r="G275" s="577">
        <v>68</v>
      </c>
      <c r="H275" s="560" t="s">
        <v>12</v>
      </c>
      <c r="I275" s="578">
        <f t="shared" si="5"/>
        <v>10200</v>
      </c>
    </row>
    <row r="276" spans="1:9" ht="30">
      <c r="A276" s="574">
        <v>270</v>
      </c>
      <c r="B276" s="586">
        <v>14</v>
      </c>
      <c r="C276" s="559" t="s">
        <v>2058</v>
      </c>
      <c r="D276" s="552" t="s">
        <v>2198</v>
      </c>
      <c r="E276" s="552" t="s">
        <v>2202</v>
      </c>
      <c r="F276" s="575" t="s">
        <v>2819</v>
      </c>
      <c r="G276" s="577">
        <v>698</v>
      </c>
      <c r="H276" s="560" t="s">
        <v>0</v>
      </c>
      <c r="I276" s="578">
        <f t="shared" si="5"/>
        <v>9772</v>
      </c>
    </row>
    <row r="277" spans="1:9" ht="90">
      <c r="A277" s="574">
        <v>271</v>
      </c>
      <c r="B277" s="586">
        <v>14</v>
      </c>
      <c r="C277" s="559" t="s">
        <v>2820</v>
      </c>
      <c r="D277" s="552" t="s">
        <v>2198</v>
      </c>
      <c r="E277" s="552" t="s">
        <v>2199</v>
      </c>
      <c r="F277" s="575" t="s">
        <v>2821</v>
      </c>
      <c r="G277" s="577">
        <v>1234.2</v>
      </c>
      <c r="H277" s="560" t="s">
        <v>0</v>
      </c>
      <c r="I277" s="578">
        <f t="shared" si="5"/>
        <v>17278.8</v>
      </c>
    </row>
    <row r="278" spans="1:9" ht="90">
      <c r="A278" s="574">
        <v>272</v>
      </c>
      <c r="B278" s="586">
        <v>14</v>
      </c>
      <c r="C278" s="559" t="s">
        <v>2822</v>
      </c>
      <c r="D278" s="552" t="s">
        <v>2198</v>
      </c>
      <c r="E278" s="552" t="s">
        <v>2199</v>
      </c>
      <c r="F278" s="575" t="s">
        <v>2823</v>
      </c>
      <c r="G278" s="577">
        <v>385</v>
      </c>
      <c r="H278" s="560" t="s">
        <v>0</v>
      </c>
      <c r="I278" s="578">
        <f t="shared" si="5"/>
        <v>5390</v>
      </c>
    </row>
    <row r="279" spans="1:9">
      <c r="A279" s="574">
        <v>273</v>
      </c>
      <c r="B279" s="583">
        <v>150</v>
      </c>
      <c r="C279" s="585" t="s">
        <v>2824</v>
      </c>
      <c r="D279" s="552" t="s">
        <v>2198</v>
      </c>
      <c r="E279" s="552" t="s">
        <v>2202</v>
      </c>
      <c r="F279" s="575" t="s">
        <v>2825</v>
      </c>
      <c r="G279" s="577">
        <v>740</v>
      </c>
      <c r="H279" s="560" t="s">
        <v>6</v>
      </c>
      <c r="I279" s="578">
        <f t="shared" si="5"/>
        <v>111000</v>
      </c>
    </row>
    <row r="280" spans="1:9">
      <c r="A280" s="574">
        <v>274</v>
      </c>
      <c r="B280" s="586">
        <v>3</v>
      </c>
      <c r="C280" s="559" t="s">
        <v>2433</v>
      </c>
      <c r="D280" s="552" t="s">
        <v>2198</v>
      </c>
      <c r="E280" s="552" t="s">
        <v>2199</v>
      </c>
      <c r="F280" s="575" t="s">
        <v>2826</v>
      </c>
      <c r="G280" s="577">
        <v>202</v>
      </c>
      <c r="H280" s="560" t="s">
        <v>0</v>
      </c>
      <c r="I280" s="578">
        <f t="shared" si="5"/>
        <v>606</v>
      </c>
    </row>
    <row r="281" spans="1:9" ht="150">
      <c r="A281" s="574">
        <v>275</v>
      </c>
      <c r="B281" s="586">
        <v>2</v>
      </c>
      <c r="C281" s="571" t="s">
        <v>2281</v>
      </c>
      <c r="D281" s="552" t="s">
        <v>2198</v>
      </c>
      <c r="E281" s="552" t="s">
        <v>2199</v>
      </c>
      <c r="F281" s="575" t="s">
        <v>2827</v>
      </c>
      <c r="G281" s="577">
        <v>3299.7</v>
      </c>
      <c r="H281" s="560" t="s">
        <v>0</v>
      </c>
      <c r="I281" s="578">
        <f t="shared" si="5"/>
        <v>6599.4</v>
      </c>
    </row>
    <row r="282" spans="1:9">
      <c r="A282" s="574">
        <v>276</v>
      </c>
      <c r="B282" s="586">
        <v>3</v>
      </c>
      <c r="C282" s="585" t="s">
        <v>2828</v>
      </c>
      <c r="D282" s="552" t="s">
        <v>2198</v>
      </c>
      <c r="E282" s="552" t="s">
        <v>2199</v>
      </c>
      <c r="F282" s="575" t="s">
        <v>2829</v>
      </c>
      <c r="G282" s="577">
        <v>100</v>
      </c>
      <c r="H282" s="560" t="s">
        <v>0</v>
      </c>
      <c r="I282" s="578">
        <f t="shared" si="5"/>
        <v>300</v>
      </c>
    </row>
    <row r="283" spans="1:9" ht="90">
      <c r="A283" s="574">
        <v>277</v>
      </c>
      <c r="B283" s="586">
        <v>110</v>
      </c>
      <c r="C283" s="571" t="s">
        <v>2830</v>
      </c>
      <c r="D283" s="552" t="s">
        <v>2198</v>
      </c>
      <c r="E283" s="552" t="s">
        <v>2199</v>
      </c>
      <c r="F283" s="575" t="s">
        <v>2831</v>
      </c>
      <c r="G283" s="577">
        <v>4336.8500000000004</v>
      </c>
      <c r="H283" s="560" t="s">
        <v>0</v>
      </c>
      <c r="I283" s="578">
        <f t="shared" si="5"/>
        <v>477053.50000000006</v>
      </c>
    </row>
    <row r="284" spans="1:9" ht="120">
      <c r="A284" s="574">
        <v>278</v>
      </c>
      <c r="B284" s="586">
        <v>20</v>
      </c>
      <c r="C284" s="571" t="s">
        <v>2832</v>
      </c>
      <c r="D284" s="552" t="s">
        <v>2198</v>
      </c>
      <c r="E284" s="552" t="s">
        <v>2199</v>
      </c>
      <c r="F284" s="575" t="s">
        <v>2833</v>
      </c>
      <c r="G284" s="577">
        <v>2400</v>
      </c>
      <c r="H284" s="560" t="s">
        <v>0</v>
      </c>
      <c r="I284" s="578">
        <f t="shared" si="5"/>
        <v>48000</v>
      </c>
    </row>
    <row r="285" spans="1:9" ht="75">
      <c r="A285" s="574">
        <v>279</v>
      </c>
      <c r="B285" s="586">
        <v>20</v>
      </c>
      <c r="C285" s="559" t="s">
        <v>2197</v>
      </c>
      <c r="D285" s="552" t="s">
        <v>2198</v>
      </c>
      <c r="E285" s="552" t="s">
        <v>2199</v>
      </c>
      <c r="F285" s="575" t="s">
        <v>2834</v>
      </c>
      <c r="G285" s="577">
        <v>1770</v>
      </c>
      <c r="H285" s="560" t="s">
        <v>0</v>
      </c>
      <c r="I285" s="578">
        <f t="shared" si="5"/>
        <v>35400</v>
      </c>
    </row>
    <row r="286" spans="1:9" ht="75">
      <c r="A286" s="574">
        <v>280</v>
      </c>
      <c r="B286" s="586">
        <v>50</v>
      </c>
      <c r="C286" s="559" t="s">
        <v>2573</v>
      </c>
      <c r="D286" s="552" t="s">
        <v>2198</v>
      </c>
      <c r="E286" s="552" t="s">
        <v>2199</v>
      </c>
      <c r="F286" s="575" t="s">
        <v>2835</v>
      </c>
      <c r="G286" s="577">
        <v>1326</v>
      </c>
      <c r="H286" s="560" t="s">
        <v>0</v>
      </c>
      <c r="I286" s="578">
        <f t="shared" si="5"/>
        <v>66300</v>
      </c>
    </row>
    <row r="287" spans="1:9" ht="60">
      <c r="A287" s="574">
        <v>281</v>
      </c>
      <c r="B287" s="583">
        <v>201.46600000000001</v>
      </c>
      <c r="C287" s="559" t="s">
        <v>2208</v>
      </c>
      <c r="D287" s="552" t="s">
        <v>2198</v>
      </c>
      <c r="E287" s="552" t="s">
        <v>2199</v>
      </c>
      <c r="F287" s="575" t="s">
        <v>2836</v>
      </c>
      <c r="G287" s="577">
        <v>6579</v>
      </c>
      <c r="H287" s="560" t="s">
        <v>3</v>
      </c>
      <c r="I287" s="578">
        <f t="shared" si="5"/>
        <v>1325444.814</v>
      </c>
    </row>
    <row r="288" spans="1:9" ht="45">
      <c r="A288" s="574">
        <v>282</v>
      </c>
      <c r="B288" s="583">
        <v>4.867</v>
      </c>
      <c r="C288" s="559" t="s">
        <v>2837</v>
      </c>
      <c r="D288" s="552" t="s">
        <v>2198</v>
      </c>
      <c r="E288" s="552" t="s">
        <v>2199</v>
      </c>
      <c r="F288" s="575" t="s">
        <v>2838</v>
      </c>
      <c r="G288" s="577">
        <v>3893</v>
      </c>
      <c r="H288" s="560" t="s">
        <v>3</v>
      </c>
      <c r="I288" s="578">
        <f t="shared" si="5"/>
        <v>18947.231</v>
      </c>
    </row>
    <row r="289" spans="1:9" ht="75">
      <c r="A289" s="574">
        <v>283</v>
      </c>
      <c r="B289" s="586">
        <v>7</v>
      </c>
      <c r="C289" s="571" t="s">
        <v>2277</v>
      </c>
      <c r="D289" s="552" t="s">
        <v>2198</v>
      </c>
      <c r="E289" s="552" t="s">
        <v>2199</v>
      </c>
      <c r="F289" s="575" t="s">
        <v>2839</v>
      </c>
      <c r="G289" s="577">
        <v>3200</v>
      </c>
      <c r="H289" s="560" t="s">
        <v>0</v>
      </c>
      <c r="I289" s="578">
        <f t="shared" si="5"/>
        <v>22400</v>
      </c>
    </row>
    <row r="290" spans="1:9" ht="90">
      <c r="A290" s="574">
        <v>284</v>
      </c>
      <c r="B290" s="583">
        <v>2.4</v>
      </c>
      <c r="C290" s="559" t="s">
        <v>2840</v>
      </c>
      <c r="D290" s="552" t="s">
        <v>2198</v>
      </c>
      <c r="E290" s="552" t="s">
        <v>2199</v>
      </c>
      <c r="F290" s="575" t="s">
        <v>2841</v>
      </c>
      <c r="G290" s="577">
        <v>13856.7</v>
      </c>
      <c r="H290" s="560" t="s">
        <v>67</v>
      </c>
      <c r="I290" s="578">
        <f t="shared" si="5"/>
        <v>33256.080000000002</v>
      </c>
    </row>
    <row r="291" spans="1:9" ht="90">
      <c r="A291" s="574">
        <v>285</v>
      </c>
      <c r="B291" s="583">
        <v>0.5</v>
      </c>
      <c r="C291" s="571" t="s">
        <v>2436</v>
      </c>
      <c r="D291" s="552" t="s">
        <v>2198</v>
      </c>
      <c r="E291" s="552" t="s">
        <v>2199</v>
      </c>
      <c r="F291" s="575" t="s">
        <v>2842</v>
      </c>
      <c r="G291" s="577">
        <v>26255.98</v>
      </c>
      <c r="H291" s="560" t="s">
        <v>67</v>
      </c>
      <c r="I291" s="578">
        <f t="shared" si="5"/>
        <v>13127.99</v>
      </c>
    </row>
    <row r="292" spans="1:9" ht="45">
      <c r="A292" s="574">
        <v>286</v>
      </c>
      <c r="B292" s="586">
        <v>16</v>
      </c>
      <c r="C292" s="571" t="s">
        <v>2843</v>
      </c>
      <c r="D292" s="552" t="s">
        <v>2198</v>
      </c>
      <c r="E292" s="552" t="s">
        <v>2199</v>
      </c>
      <c r="F292" s="575" t="s">
        <v>2844</v>
      </c>
      <c r="G292" s="577">
        <v>1435.81</v>
      </c>
      <c r="H292" s="560" t="s">
        <v>0</v>
      </c>
      <c r="I292" s="578">
        <f t="shared" si="5"/>
        <v>22972.959999999999</v>
      </c>
    </row>
    <row r="293" spans="1:9" ht="30">
      <c r="A293" s="574">
        <v>287</v>
      </c>
      <c r="B293" s="586">
        <v>4</v>
      </c>
      <c r="C293" s="559" t="s">
        <v>2845</v>
      </c>
      <c r="D293" s="552" t="s">
        <v>2198</v>
      </c>
      <c r="E293" s="552" t="s">
        <v>2199</v>
      </c>
      <c r="F293" s="575" t="s">
        <v>2846</v>
      </c>
      <c r="G293" s="577">
        <v>2241.7600000000002</v>
      </c>
      <c r="H293" s="560" t="s">
        <v>0</v>
      </c>
      <c r="I293" s="578">
        <f t="shared" si="5"/>
        <v>8967.0400000000009</v>
      </c>
    </row>
    <row r="294" spans="1:9" ht="45">
      <c r="A294" s="574">
        <v>288</v>
      </c>
      <c r="B294" s="586">
        <v>42</v>
      </c>
      <c r="C294" s="571" t="s">
        <v>2570</v>
      </c>
      <c r="D294" s="552" t="s">
        <v>2198</v>
      </c>
      <c r="E294" s="552" t="s">
        <v>2199</v>
      </c>
      <c r="F294" s="575" t="s">
        <v>2847</v>
      </c>
      <c r="G294" s="577">
        <v>15</v>
      </c>
      <c r="H294" s="560" t="s">
        <v>0</v>
      </c>
      <c r="I294" s="578">
        <f t="shared" si="5"/>
        <v>630</v>
      </c>
    </row>
    <row r="295" spans="1:9" ht="30">
      <c r="A295" s="574">
        <v>289</v>
      </c>
      <c r="B295" s="586">
        <v>65</v>
      </c>
      <c r="C295" s="559" t="s">
        <v>2848</v>
      </c>
      <c r="D295" s="552" t="s">
        <v>2198</v>
      </c>
      <c r="E295" s="552" t="s">
        <v>2199</v>
      </c>
      <c r="F295" s="575" t="s">
        <v>2849</v>
      </c>
      <c r="G295" s="577">
        <v>100</v>
      </c>
      <c r="H295" s="560" t="s">
        <v>0</v>
      </c>
      <c r="I295" s="578">
        <f t="shared" si="5"/>
        <v>6500</v>
      </c>
    </row>
    <row r="296" spans="1:9">
      <c r="A296" s="574">
        <v>290</v>
      </c>
      <c r="B296" s="586">
        <v>65</v>
      </c>
      <c r="C296" s="585" t="s">
        <v>2850</v>
      </c>
      <c r="D296" s="552" t="s">
        <v>2198</v>
      </c>
      <c r="E296" s="552" t="s">
        <v>2199</v>
      </c>
      <c r="F296" s="575" t="s">
        <v>2851</v>
      </c>
      <c r="G296" s="577">
        <v>10</v>
      </c>
      <c r="H296" s="560" t="s">
        <v>0</v>
      </c>
      <c r="I296" s="578">
        <f t="shared" si="5"/>
        <v>650</v>
      </c>
    </row>
    <row r="297" spans="1:9" ht="60">
      <c r="A297" s="574">
        <v>291</v>
      </c>
      <c r="B297" s="586">
        <v>195</v>
      </c>
      <c r="C297" s="559" t="s">
        <v>2802</v>
      </c>
      <c r="D297" s="552" t="s">
        <v>2198</v>
      </c>
      <c r="E297" s="552" t="s">
        <v>2199</v>
      </c>
      <c r="F297" s="575" t="s">
        <v>2852</v>
      </c>
      <c r="G297" s="577">
        <v>4</v>
      </c>
      <c r="H297" s="560" t="s">
        <v>0</v>
      </c>
      <c r="I297" s="578">
        <f t="shared" si="5"/>
        <v>780</v>
      </c>
    </row>
    <row r="298" spans="1:9">
      <c r="A298" s="574">
        <v>292</v>
      </c>
      <c r="B298" s="586">
        <v>10</v>
      </c>
      <c r="C298" s="559" t="s">
        <v>741</v>
      </c>
      <c r="D298" s="552" t="s">
        <v>2198</v>
      </c>
      <c r="E298" s="552" t="s">
        <v>2202</v>
      </c>
      <c r="F298" s="575" t="s">
        <v>2853</v>
      </c>
      <c r="G298" s="577">
        <v>140674.29999999999</v>
      </c>
      <c r="H298" s="560" t="s">
        <v>0</v>
      </c>
      <c r="I298" s="578">
        <f t="shared" si="5"/>
        <v>1406743</v>
      </c>
    </row>
    <row r="299" spans="1:9" ht="30">
      <c r="A299" s="574">
        <v>293</v>
      </c>
      <c r="B299" s="586">
        <v>10</v>
      </c>
      <c r="C299" s="571" t="s">
        <v>2465</v>
      </c>
      <c r="D299" s="552" t="s">
        <v>2198</v>
      </c>
      <c r="E299" s="552" t="s">
        <v>2202</v>
      </c>
      <c r="F299" s="575" t="s">
        <v>2854</v>
      </c>
      <c r="G299" s="577">
        <v>28520.639999999999</v>
      </c>
      <c r="H299" s="560" t="s">
        <v>0</v>
      </c>
      <c r="I299" s="578">
        <f t="shared" si="5"/>
        <v>285206.40000000002</v>
      </c>
    </row>
    <row r="300" spans="1:9" ht="45">
      <c r="A300" s="574">
        <v>294</v>
      </c>
      <c r="B300" s="583">
        <v>47.52</v>
      </c>
      <c r="C300" s="571" t="s">
        <v>2549</v>
      </c>
      <c r="D300" s="552" t="s">
        <v>2198</v>
      </c>
      <c r="E300" s="552" t="s">
        <v>2199</v>
      </c>
      <c r="F300" s="575" t="s">
        <v>2855</v>
      </c>
      <c r="G300" s="577">
        <v>1318.35</v>
      </c>
      <c r="H300" s="560" t="s">
        <v>3</v>
      </c>
      <c r="I300" s="578">
        <f t="shared" si="5"/>
        <v>62647.991999999998</v>
      </c>
    </row>
    <row r="301" spans="1:9">
      <c r="A301" s="574">
        <v>295</v>
      </c>
      <c r="B301" s="586">
        <v>10</v>
      </c>
      <c r="C301" s="559" t="s">
        <v>747</v>
      </c>
      <c r="D301" s="552" t="s">
        <v>2198</v>
      </c>
      <c r="E301" s="552" t="s">
        <v>2199</v>
      </c>
      <c r="F301" s="575" t="s">
        <v>2856</v>
      </c>
      <c r="G301" s="577">
        <v>64576</v>
      </c>
      <c r="H301" s="560" t="s">
        <v>0</v>
      </c>
      <c r="I301" s="578">
        <f t="shared" si="5"/>
        <v>645760</v>
      </c>
    </row>
    <row r="302" spans="1:9">
      <c r="A302" s="574">
        <v>296</v>
      </c>
      <c r="B302" s="586">
        <v>10</v>
      </c>
      <c r="C302" s="585" t="s">
        <v>2857</v>
      </c>
      <c r="D302" s="552" t="s">
        <v>2198</v>
      </c>
      <c r="E302" s="552" t="s">
        <v>2199</v>
      </c>
      <c r="F302" s="575" t="s">
        <v>2858</v>
      </c>
      <c r="G302" s="577">
        <v>5168.95</v>
      </c>
      <c r="H302" s="560" t="s">
        <v>0</v>
      </c>
      <c r="I302" s="578">
        <f t="shared" si="5"/>
        <v>51689.5</v>
      </c>
    </row>
    <row r="303" spans="1:9" ht="285">
      <c r="A303" s="574">
        <v>297</v>
      </c>
      <c r="B303" s="583">
        <v>50</v>
      </c>
      <c r="C303" s="559" t="s">
        <v>2859</v>
      </c>
      <c r="D303" s="552" t="s">
        <v>2198</v>
      </c>
      <c r="E303" s="552" t="s">
        <v>2199</v>
      </c>
      <c r="F303" s="575" t="s">
        <v>2860</v>
      </c>
      <c r="G303" s="577">
        <v>2244</v>
      </c>
      <c r="H303" s="560" t="s">
        <v>6</v>
      </c>
      <c r="I303" s="578">
        <f t="shared" si="5"/>
        <v>112200</v>
      </c>
    </row>
    <row r="304" spans="1:9" ht="285">
      <c r="A304" s="574">
        <v>298</v>
      </c>
      <c r="B304" s="583">
        <v>50</v>
      </c>
      <c r="C304" s="559" t="s">
        <v>2861</v>
      </c>
      <c r="D304" s="552" t="s">
        <v>2198</v>
      </c>
      <c r="E304" s="552" t="s">
        <v>2199</v>
      </c>
      <c r="F304" s="575" t="s">
        <v>2862</v>
      </c>
      <c r="G304" s="577">
        <v>1449.06</v>
      </c>
      <c r="H304" s="560" t="s">
        <v>6</v>
      </c>
      <c r="I304" s="578">
        <f t="shared" si="5"/>
        <v>72453</v>
      </c>
    </row>
    <row r="305" spans="1:9" ht="45">
      <c r="A305" s="574">
        <v>299</v>
      </c>
      <c r="B305" s="583">
        <v>3.2</v>
      </c>
      <c r="C305" s="571" t="s">
        <v>2539</v>
      </c>
      <c r="D305" s="552" t="s">
        <v>2198</v>
      </c>
      <c r="E305" s="552" t="s">
        <v>2199</v>
      </c>
      <c r="F305" s="575" t="s">
        <v>2863</v>
      </c>
      <c r="G305" s="577">
        <v>41876.1</v>
      </c>
      <c r="H305" s="560" t="s">
        <v>67</v>
      </c>
      <c r="I305" s="578">
        <f t="shared" si="5"/>
        <v>134003.51999999999</v>
      </c>
    </row>
    <row r="306" spans="1:9" ht="90">
      <c r="A306" s="574">
        <v>300</v>
      </c>
      <c r="B306" s="586">
        <v>42</v>
      </c>
      <c r="C306" s="571" t="s">
        <v>2864</v>
      </c>
      <c r="D306" s="552" t="s">
        <v>2198</v>
      </c>
      <c r="E306" s="552" t="s">
        <v>2202</v>
      </c>
      <c r="F306" s="575" t="s">
        <v>2865</v>
      </c>
      <c r="G306" s="577">
        <v>950</v>
      </c>
      <c r="H306" s="560" t="s">
        <v>7</v>
      </c>
      <c r="I306" s="578">
        <f t="shared" si="5"/>
        <v>39900</v>
      </c>
    </row>
    <row r="307" spans="1:9" ht="45">
      <c r="A307" s="574">
        <v>301</v>
      </c>
      <c r="B307" s="586">
        <v>120</v>
      </c>
      <c r="C307" s="571" t="s">
        <v>2866</v>
      </c>
      <c r="D307" s="552" t="s">
        <v>2198</v>
      </c>
      <c r="E307" s="552" t="s">
        <v>2199</v>
      </c>
      <c r="F307" s="575" t="s">
        <v>2867</v>
      </c>
      <c r="G307" s="577">
        <v>1661</v>
      </c>
      <c r="H307" s="560" t="s">
        <v>0</v>
      </c>
      <c r="I307" s="578">
        <f t="shared" si="5"/>
        <v>199320</v>
      </c>
    </row>
    <row r="308" spans="1:9" ht="45">
      <c r="A308" s="574">
        <v>302</v>
      </c>
      <c r="B308" s="586">
        <v>80</v>
      </c>
      <c r="C308" s="571" t="s">
        <v>2868</v>
      </c>
      <c r="D308" s="552" t="s">
        <v>2198</v>
      </c>
      <c r="E308" s="552" t="s">
        <v>2199</v>
      </c>
      <c r="F308" s="575" t="s">
        <v>2869</v>
      </c>
      <c r="G308" s="577">
        <v>2124</v>
      </c>
      <c r="H308" s="560" t="s">
        <v>0</v>
      </c>
      <c r="I308" s="578">
        <f t="shared" si="5"/>
        <v>169920</v>
      </c>
    </row>
    <row r="309" spans="1:9">
      <c r="A309" s="574">
        <v>303</v>
      </c>
      <c r="B309" s="586">
        <v>42</v>
      </c>
      <c r="C309" s="585" t="s">
        <v>2870</v>
      </c>
      <c r="D309" s="552" t="s">
        <v>2198</v>
      </c>
      <c r="E309" s="552" t="s">
        <v>2199</v>
      </c>
      <c r="F309" s="575" t="s">
        <v>2871</v>
      </c>
      <c r="G309" s="577">
        <v>800</v>
      </c>
      <c r="H309" s="560" t="s">
        <v>0</v>
      </c>
      <c r="I309" s="578">
        <f t="shared" si="5"/>
        <v>33600</v>
      </c>
    </row>
    <row r="310" spans="1:9">
      <c r="A310" s="574">
        <v>304</v>
      </c>
      <c r="B310" s="586">
        <v>15</v>
      </c>
      <c r="C310" s="559" t="s">
        <v>2872</v>
      </c>
      <c r="D310" s="552" t="s">
        <v>2198</v>
      </c>
      <c r="E310" s="552" t="s">
        <v>2199</v>
      </c>
      <c r="F310" s="575" t="s">
        <v>2873</v>
      </c>
      <c r="G310" s="577">
        <v>3215</v>
      </c>
      <c r="H310" s="560" t="s">
        <v>0</v>
      </c>
      <c r="I310" s="578">
        <f t="shared" si="5"/>
        <v>48225</v>
      </c>
    </row>
    <row r="311" spans="1:9">
      <c r="A311" s="574">
        <v>305</v>
      </c>
      <c r="B311" s="586">
        <v>15</v>
      </c>
      <c r="C311" s="585" t="s">
        <v>2874</v>
      </c>
      <c r="D311" s="552" t="s">
        <v>2198</v>
      </c>
      <c r="E311" s="552" t="s">
        <v>2199</v>
      </c>
      <c r="F311" s="575" t="s">
        <v>2875</v>
      </c>
      <c r="G311" s="577">
        <v>1800</v>
      </c>
      <c r="H311" s="560" t="s">
        <v>0</v>
      </c>
      <c r="I311" s="578">
        <f t="shared" si="5"/>
        <v>27000</v>
      </c>
    </row>
    <row r="312" spans="1:9" ht="45">
      <c r="A312" s="574">
        <v>306</v>
      </c>
      <c r="B312" s="586">
        <v>200</v>
      </c>
      <c r="C312" s="571" t="s">
        <v>2876</v>
      </c>
      <c r="D312" s="552" t="s">
        <v>2198</v>
      </c>
      <c r="E312" s="552" t="s">
        <v>2202</v>
      </c>
      <c r="F312" s="575" t="s">
        <v>2877</v>
      </c>
      <c r="G312" s="577">
        <v>158</v>
      </c>
      <c r="H312" s="560" t="s">
        <v>0</v>
      </c>
      <c r="I312" s="578">
        <f t="shared" si="5"/>
        <v>31600</v>
      </c>
    </row>
    <row r="313" spans="1:9" ht="45">
      <c r="A313" s="574">
        <v>307</v>
      </c>
      <c r="B313" s="586">
        <v>200</v>
      </c>
      <c r="C313" s="571" t="s">
        <v>2878</v>
      </c>
      <c r="D313" s="552" t="s">
        <v>2198</v>
      </c>
      <c r="E313" s="552" t="s">
        <v>2199</v>
      </c>
      <c r="F313" s="575" t="s">
        <v>2879</v>
      </c>
      <c r="G313" s="577">
        <v>55</v>
      </c>
      <c r="H313" s="560" t="s">
        <v>0</v>
      </c>
      <c r="I313" s="578">
        <f t="shared" si="5"/>
        <v>11000</v>
      </c>
    </row>
    <row r="314" spans="1:9">
      <c r="A314" s="574">
        <v>308</v>
      </c>
      <c r="B314" s="583">
        <v>300</v>
      </c>
      <c r="C314" s="559" t="s">
        <v>771</v>
      </c>
      <c r="D314" s="552" t="s">
        <v>2198</v>
      </c>
      <c r="E314" s="552" t="s">
        <v>2202</v>
      </c>
      <c r="F314" s="575" t="s">
        <v>2880</v>
      </c>
      <c r="G314" s="577">
        <v>117.5</v>
      </c>
      <c r="H314" s="560" t="s">
        <v>5</v>
      </c>
      <c r="I314" s="578">
        <f t="shared" si="5"/>
        <v>35250</v>
      </c>
    </row>
    <row r="315" spans="1:9">
      <c r="A315" s="574">
        <v>309</v>
      </c>
      <c r="B315" s="586">
        <v>60</v>
      </c>
      <c r="C315" s="559" t="s">
        <v>2513</v>
      </c>
      <c r="D315" s="552" t="s">
        <v>2198</v>
      </c>
      <c r="E315" s="552" t="s">
        <v>2202</v>
      </c>
      <c r="F315" s="575" t="s">
        <v>2881</v>
      </c>
      <c r="G315" s="577">
        <v>13</v>
      </c>
      <c r="H315" s="560" t="s">
        <v>0</v>
      </c>
      <c r="I315" s="578">
        <f t="shared" si="5"/>
        <v>780</v>
      </c>
    </row>
    <row r="316" spans="1:9">
      <c r="A316" s="574">
        <v>310</v>
      </c>
      <c r="B316" s="587">
        <v>2000</v>
      </c>
      <c r="C316" s="585" t="s">
        <v>2882</v>
      </c>
      <c r="D316" s="552" t="s">
        <v>2198</v>
      </c>
      <c r="E316" s="552" t="s">
        <v>2199</v>
      </c>
      <c r="F316" s="575" t="s">
        <v>2883</v>
      </c>
      <c r="G316" s="577">
        <v>4</v>
      </c>
      <c r="H316" s="560" t="s">
        <v>0</v>
      </c>
      <c r="I316" s="578">
        <f t="shared" si="5"/>
        <v>8000</v>
      </c>
    </row>
    <row r="317" spans="1:9">
      <c r="A317" s="574">
        <v>311</v>
      </c>
      <c r="B317" s="583">
        <v>4.0419999999999998</v>
      </c>
      <c r="C317" s="585" t="s">
        <v>2884</v>
      </c>
      <c r="D317" s="552" t="s">
        <v>2198</v>
      </c>
      <c r="E317" s="552" t="s">
        <v>2199</v>
      </c>
      <c r="F317" s="575" t="s">
        <v>2885</v>
      </c>
      <c r="G317" s="577">
        <v>373</v>
      </c>
      <c r="H317" s="560" t="s">
        <v>57</v>
      </c>
      <c r="I317" s="578">
        <f t="shared" si="5"/>
        <v>1507.6659999999999</v>
      </c>
    </row>
    <row r="318" spans="1:9" ht="45">
      <c r="A318" s="574">
        <v>312</v>
      </c>
      <c r="B318" s="586">
        <v>7</v>
      </c>
      <c r="C318" s="559" t="s">
        <v>2209</v>
      </c>
      <c r="D318" s="552" t="s">
        <v>2198</v>
      </c>
      <c r="E318" s="552" t="s">
        <v>2199</v>
      </c>
      <c r="F318" s="575" t="s">
        <v>2886</v>
      </c>
      <c r="G318" s="577">
        <v>48</v>
      </c>
      <c r="H318" s="560" t="s">
        <v>0</v>
      </c>
      <c r="I318" s="578">
        <f t="shared" si="5"/>
        <v>336</v>
      </c>
    </row>
    <row r="319" spans="1:9" ht="105">
      <c r="A319" s="574">
        <v>313</v>
      </c>
      <c r="B319" s="586">
        <v>27</v>
      </c>
      <c r="C319" s="580" t="s">
        <v>2782</v>
      </c>
      <c r="D319" s="552" t="s">
        <v>2198</v>
      </c>
      <c r="E319" s="552" t="s">
        <v>2199</v>
      </c>
      <c r="F319" s="575" t="s">
        <v>2887</v>
      </c>
      <c r="G319" s="577">
        <v>2643.83</v>
      </c>
      <c r="H319" s="560" t="s">
        <v>0</v>
      </c>
      <c r="I319" s="578">
        <f t="shared" si="5"/>
        <v>71383.41</v>
      </c>
    </row>
    <row r="320" spans="1:9" ht="90">
      <c r="A320" s="574">
        <v>314</v>
      </c>
      <c r="B320" s="586">
        <v>54</v>
      </c>
      <c r="C320" s="580" t="s">
        <v>2779</v>
      </c>
      <c r="D320" s="552" t="s">
        <v>2198</v>
      </c>
      <c r="E320" s="552" t="s">
        <v>2199</v>
      </c>
      <c r="F320" s="575" t="s">
        <v>2888</v>
      </c>
      <c r="G320" s="577">
        <v>512.54999999999995</v>
      </c>
      <c r="H320" s="560" t="s">
        <v>0</v>
      </c>
      <c r="I320" s="578">
        <f t="shared" si="5"/>
        <v>27677.699999999997</v>
      </c>
    </row>
    <row r="321" spans="1:9" ht="165">
      <c r="A321" s="574">
        <v>315</v>
      </c>
      <c r="B321" s="583">
        <v>17.73</v>
      </c>
      <c r="C321" s="559" t="s">
        <v>2210</v>
      </c>
      <c r="D321" s="552" t="s">
        <v>2198</v>
      </c>
      <c r="E321" s="552" t="s">
        <v>2202</v>
      </c>
      <c r="F321" s="575" t="s">
        <v>2889</v>
      </c>
      <c r="G321" s="577">
        <v>2181</v>
      </c>
      <c r="H321" s="560" t="s">
        <v>4</v>
      </c>
      <c r="I321" s="578">
        <f t="shared" si="5"/>
        <v>38669.129999999997</v>
      </c>
    </row>
    <row r="322" spans="1:9" ht="165">
      <c r="A322" s="574">
        <v>316</v>
      </c>
      <c r="B322" s="583">
        <v>17.73</v>
      </c>
      <c r="C322" s="559" t="s">
        <v>2211</v>
      </c>
      <c r="D322" s="552" t="s">
        <v>2198</v>
      </c>
      <c r="E322" s="552" t="s">
        <v>2199</v>
      </c>
      <c r="F322" s="575" t="s">
        <v>2890</v>
      </c>
      <c r="G322" s="577">
        <v>851</v>
      </c>
      <c r="H322" s="560" t="s">
        <v>4</v>
      </c>
      <c r="I322" s="578">
        <f t="shared" si="5"/>
        <v>15088.23</v>
      </c>
    </row>
    <row r="323" spans="1:9" ht="150">
      <c r="A323" s="574">
        <v>317</v>
      </c>
      <c r="B323" s="583">
        <v>17.73</v>
      </c>
      <c r="C323" s="559" t="s">
        <v>2212</v>
      </c>
      <c r="D323" s="552" t="s">
        <v>2198</v>
      </c>
      <c r="E323" s="552" t="s">
        <v>2202</v>
      </c>
      <c r="F323" s="575" t="s">
        <v>2891</v>
      </c>
      <c r="G323" s="577">
        <v>1293</v>
      </c>
      <c r="H323" s="560" t="s">
        <v>4</v>
      </c>
      <c r="I323" s="578">
        <f t="shared" si="5"/>
        <v>22924.89</v>
      </c>
    </row>
    <row r="324" spans="1:9" ht="150">
      <c r="A324" s="574">
        <v>318</v>
      </c>
      <c r="B324" s="583">
        <v>17.73</v>
      </c>
      <c r="C324" s="559" t="s">
        <v>2213</v>
      </c>
      <c r="D324" s="552" t="s">
        <v>2198</v>
      </c>
      <c r="E324" s="552" t="s">
        <v>2199</v>
      </c>
      <c r="F324" s="575" t="s">
        <v>2892</v>
      </c>
      <c r="G324" s="577">
        <v>482</v>
      </c>
      <c r="H324" s="560" t="s">
        <v>4</v>
      </c>
      <c r="I324" s="578">
        <f t="shared" si="5"/>
        <v>8545.86</v>
      </c>
    </row>
    <row r="325" spans="1:9">
      <c r="A325" s="574">
        <v>319</v>
      </c>
      <c r="B325" s="586">
        <v>7</v>
      </c>
      <c r="C325" s="585" t="s">
        <v>2893</v>
      </c>
      <c r="D325" s="552" t="s">
        <v>2198</v>
      </c>
      <c r="E325" s="552" t="s">
        <v>2199</v>
      </c>
      <c r="F325" s="575" t="s">
        <v>2894</v>
      </c>
      <c r="G325" s="577">
        <v>1024</v>
      </c>
      <c r="H325" s="560" t="s">
        <v>60</v>
      </c>
      <c r="I325" s="578">
        <f t="shared" si="5"/>
        <v>7168</v>
      </c>
    </row>
    <row r="326" spans="1:9">
      <c r="A326" s="574">
        <v>320</v>
      </c>
      <c r="B326" s="586">
        <v>7</v>
      </c>
      <c r="C326" s="585" t="s">
        <v>2895</v>
      </c>
      <c r="D326" s="552" t="s">
        <v>2198</v>
      </c>
      <c r="E326" s="552" t="s">
        <v>2199</v>
      </c>
      <c r="F326" s="575" t="s">
        <v>2896</v>
      </c>
      <c r="G326" s="577">
        <v>1024</v>
      </c>
      <c r="H326" s="560" t="s">
        <v>60</v>
      </c>
      <c r="I326" s="578">
        <f t="shared" si="5"/>
        <v>7168</v>
      </c>
    </row>
    <row r="327" spans="1:9" ht="105">
      <c r="A327" s="574">
        <v>321</v>
      </c>
      <c r="B327" s="586">
        <v>4</v>
      </c>
      <c r="C327" s="571" t="s">
        <v>2564</v>
      </c>
      <c r="D327" s="552" t="s">
        <v>2198</v>
      </c>
      <c r="E327" s="552" t="s">
        <v>2199</v>
      </c>
      <c r="F327" s="575" t="s">
        <v>2897</v>
      </c>
      <c r="G327" s="577">
        <v>2720.34</v>
      </c>
      <c r="H327" s="560" t="s">
        <v>0</v>
      </c>
      <c r="I327" s="578">
        <f t="shared" si="5"/>
        <v>10881.36</v>
      </c>
    </row>
    <row r="328" spans="1:9">
      <c r="A328" s="574">
        <v>322</v>
      </c>
      <c r="B328" s="586">
        <v>200</v>
      </c>
      <c r="C328" s="559" t="s">
        <v>2898</v>
      </c>
      <c r="D328" s="552" t="s">
        <v>2198</v>
      </c>
      <c r="E328" s="552" t="s">
        <v>2202</v>
      </c>
      <c r="F328" s="575" t="s">
        <v>2899</v>
      </c>
      <c r="G328" s="577">
        <v>65</v>
      </c>
      <c r="H328" s="560" t="s">
        <v>0</v>
      </c>
      <c r="I328" s="578">
        <f t="shared" si="5"/>
        <v>13000</v>
      </c>
    </row>
    <row r="329" spans="1:9">
      <c r="A329" s="574">
        <v>323</v>
      </c>
      <c r="B329" s="586">
        <v>200</v>
      </c>
      <c r="C329" s="559" t="s">
        <v>2900</v>
      </c>
      <c r="D329" s="552" t="s">
        <v>2198</v>
      </c>
      <c r="E329" s="552" t="s">
        <v>2199</v>
      </c>
      <c r="F329" s="575" t="s">
        <v>2901</v>
      </c>
      <c r="G329" s="577">
        <v>8</v>
      </c>
      <c r="H329" s="560" t="s">
        <v>0</v>
      </c>
      <c r="I329" s="578">
        <f t="shared" ref="I329:I350" si="6">B329*G329</f>
        <v>1600</v>
      </c>
    </row>
    <row r="330" spans="1:9">
      <c r="A330" s="574">
        <v>324</v>
      </c>
      <c r="B330" s="586">
        <v>15</v>
      </c>
      <c r="C330" s="559" t="s">
        <v>2547</v>
      </c>
      <c r="D330" s="552" t="s">
        <v>2198</v>
      </c>
      <c r="E330" s="552" t="s">
        <v>2199</v>
      </c>
      <c r="F330" s="575" t="s">
        <v>2902</v>
      </c>
      <c r="G330" s="577">
        <v>500</v>
      </c>
      <c r="H330" s="560" t="s">
        <v>0</v>
      </c>
      <c r="I330" s="578">
        <f t="shared" si="6"/>
        <v>7500</v>
      </c>
    </row>
    <row r="331" spans="1:9">
      <c r="A331" s="574">
        <v>325</v>
      </c>
      <c r="B331" s="586">
        <v>200</v>
      </c>
      <c r="C331" s="559" t="s">
        <v>2903</v>
      </c>
      <c r="D331" s="552" t="s">
        <v>2198</v>
      </c>
      <c r="E331" s="552" t="s">
        <v>2202</v>
      </c>
      <c r="F331" s="575" t="s">
        <v>2904</v>
      </c>
      <c r="G331" s="577">
        <v>66</v>
      </c>
      <c r="H331" s="560" t="s">
        <v>0</v>
      </c>
      <c r="I331" s="578">
        <f t="shared" si="6"/>
        <v>13200</v>
      </c>
    </row>
    <row r="332" spans="1:9">
      <c r="A332" s="574">
        <v>326</v>
      </c>
      <c r="B332" s="586">
        <v>200</v>
      </c>
      <c r="C332" s="559" t="s">
        <v>2905</v>
      </c>
      <c r="D332" s="552" t="s">
        <v>2198</v>
      </c>
      <c r="E332" s="552" t="s">
        <v>2199</v>
      </c>
      <c r="F332" s="575" t="s">
        <v>2906</v>
      </c>
      <c r="G332" s="577">
        <v>66</v>
      </c>
      <c r="H332" s="560" t="s">
        <v>0</v>
      </c>
      <c r="I332" s="578">
        <f t="shared" si="6"/>
        <v>13200</v>
      </c>
    </row>
    <row r="333" spans="1:9" ht="75">
      <c r="A333" s="574">
        <v>327</v>
      </c>
      <c r="B333" s="586">
        <v>87</v>
      </c>
      <c r="C333" s="559" t="s">
        <v>2729</v>
      </c>
      <c r="D333" s="552" t="s">
        <v>2198</v>
      </c>
      <c r="E333" s="552" t="s">
        <v>2199</v>
      </c>
      <c r="F333" s="575" t="s">
        <v>2907</v>
      </c>
      <c r="G333" s="577">
        <v>990.68</v>
      </c>
      <c r="H333" s="560" t="s">
        <v>0</v>
      </c>
      <c r="I333" s="578">
        <f t="shared" si="6"/>
        <v>86189.159999999989</v>
      </c>
    </row>
    <row r="334" spans="1:9" ht="165">
      <c r="A334" s="574">
        <v>328</v>
      </c>
      <c r="B334" s="586">
        <v>7</v>
      </c>
      <c r="C334" s="571" t="s">
        <v>2798</v>
      </c>
      <c r="D334" s="552" t="s">
        <v>2198</v>
      </c>
      <c r="E334" s="552" t="s">
        <v>2199</v>
      </c>
      <c r="F334" s="575" t="s">
        <v>2908</v>
      </c>
      <c r="G334" s="577">
        <v>142</v>
      </c>
      <c r="H334" s="560" t="s">
        <v>0</v>
      </c>
      <c r="I334" s="578">
        <f t="shared" si="6"/>
        <v>994</v>
      </c>
    </row>
    <row r="335" spans="1:9" ht="45">
      <c r="A335" s="574">
        <v>329</v>
      </c>
      <c r="B335" s="586">
        <v>7</v>
      </c>
      <c r="C335" s="559" t="s">
        <v>2224</v>
      </c>
      <c r="D335" s="552" t="s">
        <v>2198</v>
      </c>
      <c r="E335" s="552" t="s">
        <v>2199</v>
      </c>
      <c r="F335" s="575" t="s">
        <v>2909</v>
      </c>
      <c r="G335" s="577">
        <v>146.63</v>
      </c>
      <c r="H335" s="560" t="s">
        <v>0</v>
      </c>
      <c r="I335" s="578">
        <f t="shared" si="6"/>
        <v>1026.4099999999999</v>
      </c>
    </row>
    <row r="336" spans="1:9" ht="60">
      <c r="A336" s="574">
        <v>330</v>
      </c>
      <c r="B336" s="583">
        <v>4.2300000000000004</v>
      </c>
      <c r="C336" s="559" t="s">
        <v>2206</v>
      </c>
      <c r="D336" s="552" t="s">
        <v>2198</v>
      </c>
      <c r="E336" s="552" t="s">
        <v>2199</v>
      </c>
      <c r="F336" s="575" t="s">
        <v>2910</v>
      </c>
      <c r="G336" s="577">
        <v>1470</v>
      </c>
      <c r="H336" s="560" t="s">
        <v>4</v>
      </c>
      <c r="I336" s="578">
        <f t="shared" si="6"/>
        <v>6218.1</v>
      </c>
    </row>
    <row r="337" spans="1:9" ht="120">
      <c r="A337" s="574">
        <v>331</v>
      </c>
      <c r="B337" s="586">
        <v>400</v>
      </c>
      <c r="C337" s="580" t="s">
        <v>2795</v>
      </c>
      <c r="D337" s="552" t="s">
        <v>2198</v>
      </c>
      <c r="E337" s="552" t="s">
        <v>2199</v>
      </c>
      <c r="F337" s="575" t="s">
        <v>2818</v>
      </c>
      <c r="G337" s="577">
        <v>68</v>
      </c>
      <c r="H337" s="560" t="s">
        <v>12</v>
      </c>
      <c r="I337" s="578">
        <f t="shared" si="6"/>
        <v>27200</v>
      </c>
    </row>
    <row r="338" spans="1:9" ht="30">
      <c r="A338" s="574">
        <v>332</v>
      </c>
      <c r="B338" s="586">
        <v>7</v>
      </c>
      <c r="C338" s="559" t="s">
        <v>2911</v>
      </c>
      <c r="D338" s="552" t="s">
        <v>2198</v>
      </c>
      <c r="E338" s="552" t="s">
        <v>2199</v>
      </c>
      <c r="F338" s="575" t="s">
        <v>2912</v>
      </c>
      <c r="G338" s="577">
        <v>584</v>
      </c>
      <c r="H338" s="560" t="s">
        <v>60</v>
      </c>
      <c r="I338" s="578">
        <f t="shared" si="6"/>
        <v>4088</v>
      </c>
    </row>
    <row r="339" spans="1:9" ht="30">
      <c r="A339" s="574">
        <v>333</v>
      </c>
      <c r="B339" s="586">
        <v>7</v>
      </c>
      <c r="C339" s="559" t="s">
        <v>2913</v>
      </c>
      <c r="D339" s="552" t="s">
        <v>2198</v>
      </c>
      <c r="E339" s="552" t="s">
        <v>2199</v>
      </c>
      <c r="F339" s="575" t="s">
        <v>2914</v>
      </c>
      <c r="G339" s="577">
        <v>438</v>
      </c>
      <c r="H339" s="560" t="s">
        <v>60</v>
      </c>
      <c r="I339" s="578">
        <f t="shared" si="6"/>
        <v>3066</v>
      </c>
    </row>
    <row r="340" spans="1:9">
      <c r="A340" s="574">
        <v>334</v>
      </c>
      <c r="B340" s="588">
        <v>42</v>
      </c>
      <c r="C340" s="589" t="s">
        <v>2915</v>
      </c>
      <c r="D340" s="564" t="s">
        <v>2198</v>
      </c>
      <c r="E340" s="564" t="s">
        <v>2199</v>
      </c>
      <c r="F340" s="590" t="s">
        <v>2916</v>
      </c>
      <c r="G340" s="591">
        <v>65</v>
      </c>
      <c r="H340" s="565" t="s">
        <v>0</v>
      </c>
      <c r="I340" s="592">
        <f t="shared" si="6"/>
        <v>2730</v>
      </c>
    </row>
    <row r="341" spans="1:9">
      <c r="A341" s="574">
        <v>335</v>
      </c>
      <c r="B341" s="593">
        <v>20</v>
      </c>
      <c r="C341" s="594" t="s">
        <v>716</v>
      </c>
      <c r="D341" s="564" t="s">
        <v>2198</v>
      </c>
      <c r="E341" s="552" t="s">
        <v>2716</v>
      </c>
      <c r="F341" s="575" t="s">
        <v>256</v>
      </c>
      <c r="G341" s="577">
        <v>3109.41</v>
      </c>
      <c r="H341" s="576" t="s">
        <v>0</v>
      </c>
      <c r="I341" s="592">
        <f t="shared" si="6"/>
        <v>62188.2</v>
      </c>
    </row>
    <row r="342" spans="1:9">
      <c r="A342" s="574">
        <v>336</v>
      </c>
      <c r="B342" s="593">
        <v>110</v>
      </c>
      <c r="C342" s="594" t="s">
        <v>1194</v>
      </c>
      <c r="D342" s="564" t="s">
        <v>2198</v>
      </c>
      <c r="E342" s="552" t="s">
        <v>2716</v>
      </c>
      <c r="F342" s="575" t="s">
        <v>250</v>
      </c>
      <c r="G342" s="577">
        <v>5399</v>
      </c>
      <c r="H342" s="576" t="s">
        <v>0</v>
      </c>
      <c r="I342" s="592">
        <f t="shared" si="6"/>
        <v>593890</v>
      </c>
    </row>
    <row r="343" spans="1:9">
      <c r="A343" s="574">
        <v>337</v>
      </c>
      <c r="B343" s="593">
        <v>7</v>
      </c>
      <c r="C343" s="594" t="s">
        <v>729</v>
      </c>
      <c r="D343" s="564" t="s">
        <v>2198</v>
      </c>
      <c r="E343" s="552" t="s">
        <v>2716</v>
      </c>
      <c r="F343" s="575" t="s">
        <v>727</v>
      </c>
      <c r="G343" s="577">
        <v>18150</v>
      </c>
      <c r="H343" s="576" t="s">
        <v>0</v>
      </c>
      <c r="I343" s="592">
        <f t="shared" si="6"/>
        <v>127050</v>
      </c>
    </row>
    <row r="344" spans="1:9">
      <c r="A344" s="574">
        <v>338</v>
      </c>
      <c r="B344" s="593">
        <v>530</v>
      </c>
      <c r="C344" s="594" t="s">
        <v>791</v>
      </c>
      <c r="D344" s="564" t="s">
        <v>2198</v>
      </c>
      <c r="E344" s="552" t="s">
        <v>2716</v>
      </c>
      <c r="F344" s="575" t="s">
        <v>253</v>
      </c>
      <c r="G344" s="577">
        <v>57.25</v>
      </c>
      <c r="H344" s="576" t="s">
        <v>5</v>
      </c>
      <c r="I344" s="592">
        <f t="shared" si="6"/>
        <v>30342.5</v>
      </c>
    </row>
    <row r="345" spans="1:9">
      <c r="A345" s="574">
        <v>339</v>
      </c>
      <c r="B345" s="593">
        <v>13500</v>
      </c>
      <c r="C345" s="594" t="s">
        <v>789</v>
      </c>
      <c r="D345" s="564" t="s">
        <v>2198</v>
      </c>
      <c r="E345" s="552" t="s">
        <v>2716</v>
      </c>
      <c r="F345" s="575" t="s">
        <v>235</v>
      </c>
      <c r="G345" s="577">
        <v>60.75</v>
      </c>
      <c r="H345" s="576" t="s">
        <v>5</v>
      </c>
      <c r="I345" s="592">
        <f t="shared" si="6"/>
        <v>820125</v>
      </c>
    </row>
    <row r="346" spans="1:9">
      <c r="A346" s="574">
        <v>340</v>
      </c>
      <c r="B346" s="593">
        <v>1000</v>
      </c>
      <c r="C346" s="594" t="s">
        <v>825</v>
      </c>
      <c r="D346" s="564" t="s">
        <v>2198</v>
      </c>
      <c r="E346" s="552" t="s">
        <v>2716</v>
      </c>
      <c r="F346" s="575" t="s">
        <v>246</v>
      </c>
      <c r="G346" s="577">
        <v>58.45</v>
      </c>
      <c r="H346" s="576" t="s">
        <v>5</v>
      </c>
      <c r="I346" s="592">
        <f t="shared" si="6"/>
        <v>58450</v>
      </c>
    </row>
    <row r="347" spans="1:9">
      <c r="A347" s="574">
        <v>341</v>
      </c>
      <c r="B347" s="593">
        <v>600</v>
      </c>
      <c r="C347" s="594" t="s">
        <v>722</v>
      </c>
      <c r="D347" s="564" t="s">
        <v>2198</v>
      </c>
      <c r="E347" s="552" t="s">
        <v>2716</v>
      </c>
      <c r="F347" s="575" t="s">
        <v>248</v>
      </c>
      <c r="G347" s="577">
        <v>56.5</v>
      </c>
      <c r="H347" s="576" t="s">
        <v>5</v>
      </c>
      <c r="I347" s="592">
        <f t="shared" si="6"/>
        <v>33900</v>
      </c>
    </row>
    <row r="348" spans="1:9">
      <c r="A348" s="574">
        <v>342</v>
      </c>
      <c r="B348" s="593">
        <v>6</v>
      </c>
      <c r="C348" s="594" t="s">
        <v>2134</v>
      </c>
      <c r="D348" s="564" t="s">
        <v>2198</v>
      </c>
      <c r="E348" s="552" t="s">
        <v>2716</v>
      </c>
      <c r="F348" s="575" t="s">
        <v>255</v>
      </c>
      <c r="G348" s="577">
        <v>4110.17</v>
      </c>
      <c r="H348" s="576" t="s">
        <v>0</v>
      </c>
      <c r="I348" s="592">
        <f t="shared" si="6"/>
        <v>24661.02</v>
      </c>
    </row>
    <row r="349" spans="1:9">
      <c r="A349" s="574">
        <v>343</v>
      </c>
      <c r="B349" s="593">
        <v>28</v>
      </c>
      <c r="C349" s="594" t="s">
        <v>928</v>
      </c>
      <c r="D349" s="564" t="s">
        <v>2198</v>
      </c>
      <c r="E349" s="552" t="s">
        <v>2716</v>
      </c>
      <c r="F349" s="575" t="s">
        <v>927</v>
      </c>
      <c r="G349" s="577">
        <v>1372.88</v>
      </c>
      <c r="H349" s="576" t="s">
        <v>0</v>
      </c>
      <c r="I349" s="592">
        <f t="shared" si="6"/>
        <v>38440.639999999999</v>
      </c>
    </row>
    <row r="350" spans="1:9">
      <c r="A350" s="574">
        <v>344</v>
      </c>
      <c r="B350" s="593">
        <v>2100</v>
      </c>
      <c r="C350" s="594" t="s">
        <v>718</v>
      </c>
      <c r="D350" s="564" t="s">
        <v>2198</v>
      </c>
      <c r="E350" s="552" t="s">
        <v>2716</v>
      </c>
      <c r="F350" s="575" t="s">
        <v>236</v>
      </c>
      <c r="G350" s="577">
        <v>57.45</v>
      </c>
      <c r="H350" s="576" t="s">
        <v>259</v>
      </c>
      <c r="I350" s="592">
        <f t="shared" si="6"/>
        <v>120645</v>
      </c>
    </row>
    <row r="351" spans="1:9">
      <c r="A351" s="706"/>
      <c r="B351" s="707"/>
      <c r="C351" s="707"/>
      <c r="D351" s="707"/>
      <c r="E351" s="707"/>
      <c r="F351" s="707"/>
      <c r="G351" s="707"/>
      <c r="H351" s="708"/>
      <c r="I351" s="595">
        <f>SUM(I269:I350)</f>
        <v>9304347.8430000022</v>
      </c>
    </row>
    <row r="352" spans="1:9">
      <c r="A352" s="596"/>
      <c r="B352" s="597"/>
      <c r="C352" s="598"/>
      <c r="D352" s="599"/>
      <c r="E352" s="599"/>
      <c r="F352" s="600"/>
      <c r="G352" s="601"/>
      <c r="H352" s="602"/>
      <c r="I352" s="578"/>
    </row>
    <row r="353" spans="1:10">
      <c r="A353" s="686" t="s">
        <v>2185</v>
      </c>
      <c r="B353" s="687"/>
      <c r="C353" s="687"/>
      <c r="D353" s="687"/>
      <c r="E353" s="687"/>
      <c r="F353" s="687"/>
      <c r="G353" s="687"/>
      <c r="H353" s="688"/>
      <c r="I353" s="557">
        <f>SUM(I351,I268,I198)</f>
        <v>27927743.5726</v>
      </c>
    </row>
    <row r="354" spans="1:10">
      <c r="A354" s="686" t="s">
        <v>2917</v>
      </c>
      <c r="B354" s="687"/>
      <c r="C354" s="687"/>
      <c r="D354" s="687"/>
      <c r="E354" s="687"/>
      <c r="F354" s="687"/>
      <c r="G354" s="687"/>
      <c r="H354" s="688"/>
      <c r="I354" s="557">
        <f>I353*18%</f>
        <v>5026993.8430679999</v>
      </c>
    </row>
    <row r="355" spans="1:10">
      <c r="A355" s="689" t="s">
        <v>2918</v>
      </c>
      <c r="B355" s="689"/>
      <c r="C355" s="689"/>
      <c r="D355" s="689"/>
      <c r="E355" s="689"/>
      <c r="F355" s="689"/>
      <c r="G355" s="689"/>
      <c r="H355" s="689"/>
      <c r="I355" s="603">
        <f>SUM(I353:I354)</f>
        <v>32954737.415668</v>
      </c>
      <c r="J355" s="604"/>
    </row>
    <row r="357" spans="1:10" ht="15.75" customHeight="1">
      <c r="A357" s="690" t="s">
        <v>2919</v>
      </c>
      <c r="B357" s="691"/>
      <c r="C357" s="691"/>
      <c r="D357" s="691"/>
      <c r="E357" s="691"/>
      <c r="F357" s="691"/>
      <c r="G357" s="691"/>
      <c r="H357" s="691"/>
      <c r="I357" s="692"/>
    </row>
    <row r="358" spans="1:10" ht="18.75" customHeight="1">
      <c r="A358" s="693" t="s">
        <v>2920</v>
      </c>
      <c r="B358" s="693"/>
      <c r="C358" s="693"/>
      <c r="D358" s="693"/>
      <c r="E358" s="693"/>
      <c r="F358" s="693"/>
      <c r="G358" s="693"/>
      <c r="H358" s="693"/>
      <c r="I358" s="605"/>
    </row>
    <row r="359" spans="1:10" ht="45">
      <c r="A359" s="606">
        <v>1</v>
      </c>
      <c r="B359" s="607">
        <v>48</v>
      </c>
      <c r="C359" s="608" t="s">
        <v>2585</v>
      </c>
      <c r="D359" s="609" t="s">
        <v>1470</v>
      </c>
      <c r="E359" s="609" t="s">
        <v>432</v>
      </c>
      <c r="F359" s="609" t="s">
        <v>1460</v>
      </c>
      <c r="G359" s="610">
        <v>2165</v>
      </c>
      <c r="H359" s="609" t="s">
        <v>2586</v>
      </c>
      <c r="I359" s="611">
        <f>G359*B359</f>
        <v>103920</v>
      </c>
    </row>
    <row r="360" spans="1:10" ht="185.25">
      <c r="A360" s="606">
        <v>2</v>
      </c>
      <c r="B360" s="607">
        <v>139.13</v>
      </c>
      <c r="C360" s="612" t="s">
        <v>2921</v>
      </c>
      <c r="D360" s="609" t="s">
        <v>1470</v>
      </c>
      <c r="E360" s="609" t="s">
        <v>432</v>
      </c>
      <c r="F360" s="609" t="s">
        <v>2922</v>
      </c>
      <c r="G360" s="610">
        <v>1440</v>
      </c>
      <c r="H360" s="609" t="s">
        <v>2588</v>
      </c>
      <c r="I360" s="611">
        <f t="shared" ref="I360:I426" si="7">G360*B360</f>
        <v>200347.19999999998</v>
      </c>
    </row>
    <row r="361" spans="1:10" ht="42.75">
      <c r="A361" s="606">
        <v>3</v>
      </c>
      <c r="B361" s="607">
        <v>253.51</v>
      </c>
      <c r="C361" s="612" t="s">
        <v>2587</v>
      </c>
      <c r="D361" s="609" t="s">
        <v>1470</v>
      </c>
      <c r="E361" s="609" t="s">
        <v>432</v>
      </c>
      <c r="F361" s="609" t="s">
        <v>1465</v>
      </c>
      <c r="G361" s="610">
        <v>486</v>
      </c>
      <c r="H361" s="609" t="s">
        <v>2588</v>
      </c>
      <c r="I361" s="611">
        <f t="shared" si="7"/>
        <v>123205.86</v>
      </c>
    </row>
    <row r="362" spans="1:10" ht="71.25">
      <c r="A362" s="606">
        <v>4</v>
      </c>
      <c r="B362" s="607">
        <v>69.010000000000005</v>
      </c>
      <c r="C362" s="613" t="s">
        <v>2589</v>
      </c>
      <c r="D362" s="609" t="s">
        <v>1470</v>
      </c>
      <c r="E362" s="609" t="s">
        <v>432</v>
      </c>
      <c r="F362" s="614" t="s">
        <v>1468</v>
      </c>
      <c r="G362" s="615">
        <v>4684</v>
      </c>
      <c r="H362" s="614" t="s">
        <v>2588</v>
      </c>
      <c r="I362" s="611">
        <f t="shared" si="7"/>
        <v>323242.84000000003</v>
      </c>
    </row>
    <row r="363" spans="1:10" ht="57">
      <c r="A363" s="606">
        <v>5</v>
      </c>
      <c r="B363" s="607">
        <v>259.81999999999994</v>
      </c>
      <c r="C363" s="612" t="s">
        <v>2590</v>
      </c>
      <c r="D363" s="609" t="s">
        <v>1470</v>
      </c>
      <c r="E363" s="609" t="s">
        <v>432</v>
      </c>
      <c r="F363" s="614" t="s">
        <v>1472</v>
      </c>
      <c r="G363" s="615">
        <v>4826</v>
      </c>
      <c r="H363" s="614" t="s">
        <v>2588</v>
      </c>
      <c r="I363" s="611">
        <f t="shared" si="7"/>
        <v>1253891.3199999996</v>
      </c>
    </row>
    <row r="364" spans="1:10" ht="57">
      <c r="A364" s="616"/>
      <c r="B364" s="617"/>
      <c r="C364" s="618" t="s">
        <v>2591</v>
      </c>
      <c r="D364" s="619"/>
      <c r="E364" s="619"/>
      <c r="F364" s="620"/>
      <c r="G364" s="621"/>
      <c r="H364" s="620"/>
      <c r="I364" s="622"/>
    </row>
    <row r="365" spans="1:10">
      <c r="A365" s="606">
        <v>6</v>
      </c>
      <c r="B365" s="607">
        <v>6.44</v>
      </c>
      <c r="C365" s="612" t="s">
        <v>2592</v>
      </c>
      <c r="D365" s="609" t="s">
        <v>1470</v>
      </c>
      <c r="E365" s="609" t="s">
        <v>432</v>
      </c>
      <c r="F365" s="614" t="s">
        <v>1481</v>
      </c>
      <c r="G365" s="615">
        <v>9459</v>
      </c>
      <c r="H365" s="614" t="s">
        <v>2588</v>
      </c>
      <c r="I365" s="611">
        <f t="shared" si="7"/>
        <v>60915.960000000006</v>
      </c>
    </row>
    <row r="366" spans="1:10">
      <c r="A366" s="606">
        <v>7</v>
      </c>
      <c r="B366" s="623">
        <v>5</v>
      </c>
      <c r="C366" s="612" t="s">
        <v>2593</v>
      </c>
      <c r="D366" s="609" t="s">
        <v>1470</v>
      </c>
      <c r="E366" s="609" t="s">
        <v>432</v>
      </c>
      <c r="F366" s="614" t="s">
        <v>1484</v>
      </c>
      <c r="G366" s="615">
        <v>13208</v>
      </c>
      <c r="H366" s="614" t="s">
        <v>2588</v>
      </c>
      <c r="I366" s="611">
        <f t="shared" si="7"/>
        <v>66040</v>
      </c>
    </row>
    <row r="367" spans="1:10">
      <c r="A367" s="606">
        <v>8</v>
      </c>
      <c r="B367" s="623">
        <v>4.7699999999999996</v>
      </c>
      <c r="C367" s="612" t="s">
        <v>2594</v>
      </c>
      <c r="D367" s="609" t="s">
        <v>1470</v>
      </c>
      <c r="E367" s="609" t="s">
        <v>432</v>
      </c>
      <c r="F367" s="614" t="s">
        <v>1487</v>
      </c>
      <c r="G367" s="615">
        <v>12330</v>
      </c>
      <c r="H367" s="614" t="s">
        <v>2588</v>
      </c>
      <c r="I367" s="611">
        <f t="shared" si="7"/>
        <v>58814.099999999991</v>
      </c>
    </row>
    <row r="368" spans="1:10" ht="57">
      <c r="A368" s="606">
        <v>9</v>
      </c>
      <c r="B368" s="623">
        <v>4.0600000000000005</v>
      </c>
      <c r="C368" s="612" t="s">
        <v>2595</v>
      </c>
      <c r="D368" s="609" t="s">
        <v>1470</v>
      </c>
      <c r="E368" s="609" t="s">
        <v>432</v>
      </c>
      <c r="F368" s="614" t="s">
        <v>1502</v>
      </c>
      <c r="G368" s="615">
        <v>71737</v>
      </c>
      <c r="H368" s="614" t="s">
        <v>310</v>
      </c>
      <c r="I368" s="611">
        <f t="shared" si="7"/>
        <v>291252.22000000003</v>
      </c>
    </row>
    <row r="369" spans="1:9" ht="57">
      <c r="A369" s="606">
        <v>10</v>
      </c>
      <c r="B369" s="623">
        <v>128.78</v>
      </c>
      <c r="C369" s="612" t="s">
        <v>2633</v>
      </c>
      <c r="D369" s="609" t="s">
        <v>1470</v>
      </c>
      <c r="E369" s="609" t="s">
        <v>432</v>
      </c>
      <c r="F369" s="614" t="s">
        <v>1475</v>
      </c>
      <c r="G369" s="615">
        <v>8243</v>
      </c>
      <c r="H369" s="614" t="s">
        <v>2588</v>
      </c>
      <c r="I369" s="611">
        <f t="shared" si="7"/>
        <v>1061533.54</v>
      </c>
    </row>
    <row r="370" spans="1:9" ht="71.25">
      <c r="A370" s="606">
        <v>11</v>
      </c>
      <c r="B370" s="607">
        <v>14.76</v>
      </c>
      <c r="C370" s="612" t="s">
        <v>2598</v>
      </c>
      <c r="D370" s="609" t="s">
        <v>1470</v>
      </c>
      <c r="E370" s="609" t="s">
        <v>432</v>
      </c>
      <c r="F370" s="614" t="s">
        <v>1534</v>
      </c>
      <c r="G370" s="615">
        <v>6077</v>
      </c>
      <c r="H370" s="614" t="s">
        <v>2588</v>
      </c>
      <c r="I370" s="611">
        <f t="shared" si="7"/>
        <v>89696.52</v>
      </c>
    </row>
    <row r="371" spans="1:9" ht="57">
      <c r="A371" s="606">
        <v>12</v>
      </c>
      <c r="B371" s="607">
        <v>1284.45</v>
      </c>
      <c r="C371" s="612" t="s">
        <v>2599</v>
      </c>
      <c r="D371" s="609" t="s">
        <v>1470</v>
      </c>
      <c r="E371" s="609" t="s">
        <v>432</v>
      </c>
      <c r="F371" s="624" t="s">
        <v>1505</v>
      </c>
      <c r="G371" s="625">
        <v>559</v>
      </c>
      <c r="H371" s="624" t="s">
        <v>335</v>
      </c>
      <c r="I371" s="611">
        <f t="shared" si="7"/>
        <v>718007.55</v>
      </c>
    </row>
    <row r="372" spans="1:9" ht="45">
      <c r="A372" s="606">
        <v>13</v>
      </c>
      <c r="B372" s="607">
        <v>959.45</v>
      </c>
      <c r="C372" s="626" t="s">
        <v>2600</v>
      </c>
      <c r="D372" s="609" t="s">
        <v>1470</v>
      </c>
      <c r="E372" s="609" t="s">
        <v>432</v>
      </c>
      <c r="F372" s="614" t="s">
        <v>2601</v>
      </c>
      <c r="G372" s="615">
        <v>210</v>
      </c>
      <c r="H372" s="614" t="s">
        <v>335</v>
      </c>
      <c r="I372" s="611">
        <f t="shared" si="7"/>
        <v>201484.5</v>
      </c>
    </row>
    <row r="373" spans="1:9" ht="57">
      <c r="A373" s="606">
        <v>14</v>
      </c>
      <c r="B373" s="607">
        <v>434.95</v>
      </c>
      <c r="C373" s="627" t="s">
        <v>2602</v>
      </c>
      <c r="D373" s="609" t="s">
        <v>1470</v>
      </c>
      <c r="E373" s="609" t="s">
        <v>432</v>
      </c>
      <c r="F373" s="614" t="s">
        <v>1550</v>
      </c>
      <c r="G373" s="628">
        <v>85</v>
      </c>
      <c r="H373" s="629" t="s">
        <v>2604</v>
      </c>
      <c r="I373" s="611">
        <f t="shared" si="7"/>
        <v>36970.75</v>
      </c>
    </row>
    <row r="374" spans="1:9">
      <c r="A374" s="606">
        <v>15</v>
      </c>
      <c r="B374" s="607">
        <v>600</v>
      </c>
      <c r="C374" s="626" t="s">
        <v>2923</v>
      </c>
      <c r="D374" s="609" t="s">
        <v>1470</v>
      </c>
      <c r="E374" s="609" t="s">
        <v>432</v>
      </c>
      <c r="F374" s="614" t="s">
        <v>1958</v>
      </c>
      <c r="G374" s="628">
        <v>128</v>
      </c>
      <c r="H374" s="629" t="s">
        <v>2604</v>
      </c>
      <c r="I374" s="611">
        <f t="shared" si="7"/>
        <v>76800</v>
      </c>
    </row>
    <row r="375" spans="1:9" ht="42.75">
      <c r="A375" s="606">
        <v>16</v>
      </c>
      <c r="B375" s="607">
        <v>3</v>
      </c>
      <c r="C375" s="627" t="s">
        <v>2605</v>
      </c>
      <c r="D375" s="609" t="s">
        <v>1470</v>
      </c>
      <c r="E375" s="609" t="s">
        <v>432</v>
      </c>
      <c r="F375" s="614" t="s">
        <v>1697</v>
      </c>
      <c r="G375" s="615">
        <v>4326</v>
      </c>
      <c r="H375" s="629" t="s">
        <v>2606</v>
      </c>
      <c r="I375" s="611">
        <f t="shared" si="7"/>
        <v>12978</v>
      </c>
    </row>
    <row r="376" spans="1:9">
      <c r="A376" s="606">
        <v>17</v>
      </c>
      <c r="B376" s="607">
        <v>1</v>
      </c>
      <c r="C376" s="613" t="s">
        <v>2607</v>
      </c>
      <c r="D376" s="609" t="s">
        <v>1470</v>
      </c>
      <c r="E376" s="609" t="s">
        <v>432</v>
      </c>
      <c r="F376" s="614" t="s">
        <v>1670</v>
      </c>
      <c r="G376" s="628">
        <v>5000</v>
      </c>
      <c r="H376" s="614" t="s">
        <v>2924</v>
      </c>
      <c r="I376" s="611">
        <f t="shared" si="7"/>
        <v>5000</v>
      </c>
    </row>
    <row r="377" spans="1:9" ht="57">
      <c r="A377" s="616"/>
      <c r="B377" s="617"/>
      <c r="C377" s="630" t="s">
        <v>2608</v>
      </c>
      <c r="D377" s="619"/>
      <c r="E377" s="619"/>
      <c r="F377" s="620"/>
      <c r="G377" s="631"/>
      <c r="H377" s="620"/>
      <c r="I377" s="622">
        <v>0</v>
      </c>
    </row>
    <row r="378" spans="1:9">
      <c r="A378" s="606">
        <v>18</v>
      </c>
      <c r="B378" s="607">
        <v>90</v>
      </c>
      <c r="C378" s="612" t="s">
        <v>2925</v>
      </c>
      <c r="D378" s="609" t="s">
        <v>1470</v>
      </c>
      <c r="E378" s="609" t="s">
        <v>432</v>
      </c>
      <c r="F378" s="614" t="s">
        <v>1672</v>
      </c>
      <c r="G378" s="615">
        <v>336</v>
      </c>
      <c r="H378" s="614" t="s">
        <v>345</v>
      </c>
      <c r="I378" s="611">
        <f t="shared" si="7"/>
        <v>30240</v>
      </c>
    </row>
    <row r="379" spans="1:9">
      <c r="A379" s="606">
        <v>19</v>
      </c>
      <c r="B379" s="607">
        <v>30</v>
      </c>
      <c r="C379" s="612" t="s">
        <v>264</v>
      </c>
      <c r="D379" s="609" t="s">
        <v>1470</v>
      </c>
      <c r="E379" s="609" t="s">
        <v>432</v>
      </c>
      <c r="F379" s="614" t="s">
        <v>1674</v>
      </c>
      <c r="G379" s="615">
        <v>369</v>
      </c>
      <c r="H379" s="614" t="s">
        <v>345</v>
      </c>
      <c r="I379" s="611">
        <f t="shared" si="7"/>
        <v>11070</v>
      </c>
    </row>
    <row r="380" spans="1:9">
      <c r="A380" s="606">
        <v>20</v>
      </c>
      <c r="B380" s="607">
        <v>30</v>
      </c>
      <c r="C380" s="612" t="s">
        <v>1750</v>
      </c>
      <c r="D380" s="609" t="s">
        <v>1470</v>
      </c>
      <c r="E380" s="609" t="s">
        <v>432</v>
      </c>
      <c r="F380" s="614" t="s">
        <v>1748</v>
      </c>
      <c r="G380" s="615">
        <v>394</v>
      </c>
      <c r="H380" s="614" t="s">
        <v>345</v>
      </c>
      <c r="I380" s="611">
        <f t="shared" si="7"/>
        <v>11820</v>
      </c>
    </row>
    <row r="381" spans="1:9">
      <c r="A381" s="606">
        <v>21</v>
      </c>
      <c r="B381" s="607">
        <v>30</v>
      </c>
      <c r="C381" s="612" t="s">
        <v>266</v>
      </c>
      <c r="D381" s="609" t="s">
        <v>1470</v>
      </c>
      <c r="E381" s="609" t="s">
        <v>432</v>
      </c>
      <c r="F381" s="614" t="s">
        <v>2610</v>
      </c>
      <c r="G381" s="615">
        <v>492</v>
      </c>
      <c r="H381" s="614" t="s">
        <v>345</v>
      </c>
      <c r="I381" s="611">
        <f t="shared" si="7"/>
        <v>14760</v>
      </c>
    </row>
    <row r="382" spans="1:9">
      <c r="A382" s="606">
        <v>22</v>
      </c>
      <c r="B382" s="607">
        <v>30</v>
      </c>
      <c r="C382" s="612" t="s">
        <v>2611</v>
      </c>
      <c r="D382" s="609" t="s">
        <v>1470</v>
      </c>
      <c r="E382" s="609" t="s">
        <v>432</v>
      </c>
      <c r="F382" s="614" t="s">
        <v>2612</v>
      </c>
      <c r="G382" s="615">
        <v>623</v>
      </c>
      <c r="H382" s="614" t="s">
        <v>345</v>
      </c>
      <c r="I382" s="611">
        <f t="shared" si="7"/>
        <v>18690</v>
      </c>
    </row>
    <row r="383" spans="1:9">
      <c r="A383" s="606">
        <v>23</v>
      </c>
      <c r="B383" s="607">
        <v>30</v>
      </c>
      <c r="C383" s="612" t="s">
        <v>2613</v>
      </c>
      <c r="D383" s="609" t="s">
        <v>1470</v>
      </c>
      <c r="E383" s="609" t="s">
        <v>432</v>
      </c>
      <c r="F383" s="614" t="s">
        <v>2614</v>
      </c>
      <c r="G383" s="615">
        <v>754</v>
      </c>
      <c r="H383" s="614" t="s">
        <v>345</v>
      </c>
      <c r="I383" s="611">
        <f t="shared" si="7"/>
        <v>22620</v>
      </c>
    </row>
    <row r="384" spans="1:9">
      <c r="A384" s="606">
        <v>24</v>
      </c>
      <c r="B384" s="607">
        <v>30</v>
      </c>
      <c r="C384" s="612" t="s">
        <v>2615</v>
      </c>
      <c r="D384" s="609" t="s">
        <v>1470</v>
      </c>
      <c r="E384" s="609" t="s">
        <v>432</v>
      </c>
      <c r="F384" s="614" t="s">
        <v>2616</v>
      </c>
      <c r="G384" s="615">
        <v>918</v>
      </c>
      <c r="H384" s="614" t="s">
        <v>345</v>
      </c>
      <c r="I384" s="611">
        <f t="shared" si="7"/>
        <v>27540</v>
      </c>
    </row>
    <row r="385" spans="1:9">
      <c r="A385" s="606">
        <v>25</v>
      </c>
      <c r="B385" s="607">
        <v>150</v>
      </c>
      <c r="C385" s="612" t="s">
        <v>2617</v>
      </c>
      <c r="D385" s="609" t="s">
        <v>1470</v>
      </c>
      <c r="E385" s="609" t="s">
        <v>432</v>
      </c>
      <c r="F385" s="614" t="s">
        <v>2618</v>
      </c>
      <c r="G385" s="615">
        <v>1082</v>
      </c>
      <c r="H385" s="614" t="s">
        <v>345</v>
      </c>
      <c r="I385" s="611">
        <f t="shared" si="7"/>
        <v>162300</v>
      </c>
    </row>
    <row r="386" spans="1:9" ht="57">
      <c r="A386" s="606">
        <v>26</v>
      </c>
      <c r="B386" s="607">
        <v>45</v>
      </c>
      <c r="C386" s="613" t="s">
        <v>2619</v>
      </c>
      <c r="D386" s="609" t="s">
        <v>1470</v>
      </c>
      <c r="E386" s="609" t="s">
        <v>432</v>
      </c>
      <c r="F386" s="614" t="s">
        <v>1677</v>
      </c>
      <c r="G386" s="615">
        <v>883</v>
      </c>
      <c r="H386" s="614" t="s">
        <v>345</v>
      </c>
      <c r="I386" s="611">
        <f t="shared" si="7"/>
        <v>39735</v>
      </c>
    </row>
    <row r="387" spans="1:9" ht="57">
      <c r="A387" s="606">
        <v>27</v>
      </c>
      <c r="B387" s="607">
        <v>1</v>
      </c>
      <c r="C387" s="613" t="s">
        <v>2620</v>
      </c>
      <c r="D387" s="609" t="s">
        <v>1470</v>
      </c>
      <c r="E387" s="609" t="s">
        <v>432</v>
      </c>
      <c r="F387" s="614" t="s">
        <v>2621</v>
      </c>
      <c r="G387" s="615">
        <v>48007</v>
      </c>
      <c r="H387" s="629" t="s">
        <v>0</v>
      </c>
      <c r="I387" s="611">
        <f t="shared" si="7"/>
        <v>48007</v>
      </c>
    </row>
    <row r="388" spans="1:9" ht="42.75">
      <c r="A388" s="606">
        <v>28</v>
      </c>
      <c r="B388" s="607">
        <v>350</v>
      </c>
      <c r="C388" s="613" t="s">
        <v>2622</v>
      </c>
      <c r="D388" s="609" t="s">
        <v>1470</v>
      </c>
      <c r="E388" s="609" t="s">
        <v>432</v>
      </c>
      <c r="F388" s="614" t="s">
        <v>1688</v>
      </c>
      <c r="G388" s="615">
        <v>180</v>
      </c>
      <c r="H388" s="629" t="s">
        <v>345</v>
      </c>
      <c r="I388" s="611">
        <f t="shared" si="7"/>
        <v>63000</v>
      </c>
    </row>
    <row r="389" spans="1:9" ht="42.75">
      <c r="A389" s="606">
        <v>29</v>
      </c>
      <c r="B389" s="607">
        <v>1</v>
      </c>
      <c r="C389" s="613" t="s">
        <v>2623</v>
      </c>
      <c r="D389" s="609" t="s">
        <v>1470</v>
      </c>
      <c r="E389" s="609" t="s">
        <v>432</v>
      </c>
      <c r="F389" s="614" t="s">
        <v>2624</v>
      </c>
      <c r="G389" s="615">
        <v>7854</v>
      </c>
      <c r="H389" s="629" t="s">
        <v>0</v>
      </c>
      <c r="I389" s="611">
        <f t="shared" si="7"/>
        <v>7854</v>
      </c>
    </row>
    <row r="390" spans="1:9" ht="42.75">
      <c r="A390" s="606">
        <v>30</v>
      </c>
      <c r="B390" s="607">
        <v>400</v>
      </c>
      <c r="C390" s="613" t="s">
        <v>2625</v>
      </c>
      <c r="D390" s="609" t="s">
        <v>1470</v>
      </c>
      <c r="E390" s="609" t="s">
        <v>432</v>
      </c>
      <c r="F390" s="614" t="s">
        <v>1681</v>
      </c>
      <c r="G390" s="615">
        <v>192</v>
      </c>
      <c r="H390" s="629" t="s">
        <v>345</v>
      </c>
      <c r="I390" s="611">
        <f t="shared" si="7"/>
        <v>76800</v>
      </c>
    </row>
    <row r="391" spans="1:9" ht="85.5">
      <c r="A391" s="606">
        <v>31</v>
      </c>
      <c r="B391" s="607">
        <v>51</v>
      </c>
      <c r="C391" s="632" t="s">
        <v>2626</v>
      </c>
      <c r="D391" s="609" t="s">
        <v>1470</v>
      </c>
      <c r="E391" s="609" t="s">
        <v>432</v>
      </c>
      <c r="F391" s="614" t="s">
        <v>1628</v>
      </c>
      <c r="G391" s="625">
        <v>410</v>
      </c>
      <c r="H391" s="629" t="s">
        <v>12</v>
      </c>
      <c r="I391" s="611">
        <f t="shared" si="7"/>
        <v>20910</v>
      </c>
    </row>
    <row r="392" spans="1:9" ht="28.5">
      <c r="A392" s="606">
        <v>32</v>
      </c>
      <c r="B392" s="607">
        <v>45</v>
      </c>
      <c r="C392" s="632" t="s">
        <v>2627</v>
      </c>
      <c r="D392" s="609" t="s">
        <v>1470</v>
      </c>
      <c r="E392" s="609" t="s">
        <v>432</v>
      </c>
      <c r="F392" s="614" t="s">
        <v>1637</v>
      </c>
      <c r="G392" s="625">
        <v>466</v>
      </c>
      <c r="H392" s="629" t="s">
        <v>0</v>
      </c>
      <c r="I392" s="611">
        <f t="shared" si="7"/>
        <v>20970</v>
      </c>
    </row>
    <row r="393" spans="1:9" ht="42.75">
      <c r="A393" s="606">
        <v>33</v>
      </c>
      <c r="B393" s="633">
        <v>1218.6000000000001</v>
      </c>
      <c r="C393" s="613" t="s">
        <v>2628</v>
      </c>
      <c r="D393" s="609" t="s">
        <v>1470</v>
      </c>
      <c r="E393" s="609" t="s">
        <v>432</v>
      </c>
      <c r="F393" s="614" t="s">
        <v>1478</v>
      </c>
      <c r="G393" s="628">
        <v>309</v>
      </c>
      <c r="H393" s="614" t="s">
        <v>340</v>
      </c>
      <c r="I393" s="611">
        <f t="shared" si="7"/>
        <v>376547.4</v>
      </c>
    </row>
    <row r="394" spans="1:9" ht="57">
      <c r="A394" s="616"/>
      <c r="B394" s="634"/>
      <c r="C394" s="635" t="s">
        <v>2591</v>
      </c>
      <c r="D394" s="619"/>
      <c r="E394" s="619"/>
      <c r="F394" s="620"/>
      <c r="G394" s="631"/>
      <c r="H394" s="620"/>
      <c r="I394" s="622">
        <v>0</v>
      </c>
    </row>
    <row r="395" spans="1:9">
      <c r="A395" s="606">
        <v>34</v>
      </c>
      <c r="B395" s="633">
        <v>3.4299999999999997</v>
      </c>
      <c r="C395" s="612" t="s">
        <v>2629</v>
      </c>
      <c r="D395" s="609" t="s">
        <v>1470</v>
      </c>
      <c r="E395" s="609" t="s">
        <v>432</v>
      </c>
      <c r="F395" s="614" t="s">
        <v>1496</v>
      </c>
      <c r="G395" s="615">
        <v>12246</v>
      </c>
      <c r="H395" s="614" t="s">
        <v>340</v>
      </c>
      <c r="I395" s="611">
        <f t="shared" si="7"/>
        <v>42003.78</v>
      </c>
    </row>
    <row r="396" spans="1:9">
      <c r="A396" s="606">
        <v>35</v>
      </c>
      <c r="B396" s="623">
        <v>0.57999999999999996</v>
      </c>
      <c r="C396" s="612" t="s">
        <v>2926</v>
      </c>
      <c r="D396" s="609" t="s">
        <v>1470</v>
      </c>
      <c r="E396" s="609" t="s">
        <v>432</v>
      </c>
      <c r="F396" s="614" t="s">
        <v>1490</v>
      </c>
      <c r="G396" s="615">
        <v>13038</v>
      </c>
      <c r="H396" s="614" t="s">
        <v>340</v>
      </c>
      <c r="I396" s="611">
        <f t="shared" si="7"/>
        <v>7562.0399999999991</v>
      </c>
    </row>
    <row r="397" spans="1:9">
      <c r="A397" s="606">
        <v>36</v>
      </c>
      <c r="B397" s="623">
        <v>2.7</v>
      </c>
      <c r="C397" s="636" t="s">
        <v>2927</v>
      </c>
      <c r="D397" s="609" t="s">
        <v>1470</v>
      </c>
      <c r="E397" s="609" t="s">
        <v>432</v>
      </c>
      <c r="F397" s="637" t="s">
        <v>1493</v>
      </c>
      <c r="G397" s="638">
        <v>1373</v>
      </c>
      <c r="H397" s="639" t="s">
        <v>335</v>
      </c>
      <c r="I397" s="611">
        <f t="shared" si="7"/>
        <v>3707.1000000000004</v>
      </c>
    </row>
    <row r="398" spans="1:9">
      <c r="A398" s="606">
        <v>37</v>
      </c>
      <c r="B398" s="623">
        <v>20.8</v>
      </c>
      <c r="C398" s="636" t="s">
        <v>2928</v>
      </c>
      <c r="D398" s="609" t="s">
        <v>1470</v>
      </c>
      <c r="E398" s="609" t="s">
        <v>432</v>
      </c>
      <c r="F398" s="637" t="s">
        <v>1499</v>
      </c>
      <c r="G398" s="638">
        <v>10834</v>
      </c>
      <c r="H398" s="639" t="s">
        <v>340</v>
      </c>
      <c r="I398" s="611">
        <f t="shared" si="7"/>
        <v>225347.20000000001</v>
      </c>
    </row>
    <row r="399" spans="1:9" ht="57">
      <c r="A399" s="606">
        <v>38</v>
      </c>
      <c r="B399" s="623">
        <v>71.400000000000006</v>
      </c>
      <c r="C399" s="612" t="s">
        <v>2634</v>
      </c>
      <c r="D399" s="609" t="s">
        <v>1470</v>
      </c>
      <c r="E399" s="609" t="s">
        <v>432</v>
      </c>
      <c r="F399" s="624" t="s">
        <v>2635</v>
      </c>
      <c r="G399" s="625">
        <v>117</v>
      </c>
      <c r="H399" s="624" t="s">
        <v>2604</v>
      </c>
      <c r="I399" s="611">
        <f t="shared" si="7"/>
        <v>8353.8000000000011</v>
      </c>
    </row>
    <row r="400" spans="1:9" ht="42.75">
      <c r="A400" s="606">
        <v>39</v>
      </c>
      <c r="B400" s="623">
        <v>180</v>
      </c>
      <c r="C400" s="612" t="s">
        <v>2636</v>
      </c>
      <c r="D400" s="609" t="s">
        <v>1470</v>
      </c>
      <c r="E400" s="609" t="s">
        <v>432</v>
      </c>
      <c r="F400" s="624" t="s">
        <v>2637</v>
      </c>
      <c r="G400" s="625">
        <v>34</v>
      </c>
      <c r="H400" s="624" t="s">
        <v>2638</v>
      </c>
      <c r="I400" s="611">
        <f t="shared" si="7"/>
        <v>6120</v>
      </c>
    </row>
    <row r="401" spans="1:9" ht="57">
      <c r="A401" s="606">
        <v>40</v>
      </c>
      <c r="B401" s="623">
        <v>30.9</v>
      </c>
      <c r="C401" s="612" t="s">
        <v>2639</v>
      </c>
      <c r="D401" s="609" t="s">
        <v>1470</v>
      </c>
      <c r="E401" s="609" t="s">
        <v>432</v>
      </c>
      <c r="F401" s="624" t="s">
        <v>1955</v>
      </c>
      <c r="G401" s="615">
        <v>3041</v>
      </c>
      <c r="H401" s="624" t="s">
        <v>335</v>
      </c>
      <c r="I401" s="611">
        <f t="shared" si="7"/>
        <v>93966.9</v>
      </c>
    </row>
    <row r="402" spans="1:9" ht="42.75">
      <c r="A402" s="606">
        <v>41</v>
      </c>
      <c r="B402" s="623">
        <v>8.64</v>
      </c>
      <c r="C402" s="612" t="s">
        <v>2640</v>
      </c>
      <c r="D402" s="609" t="s">
        <v>1470</v>
      </c>
      <c r="E402" s="609" t="s">
        <v>432</v>
      </c>
      <c r="F402" s="624" t="s">
        <v>1521</v>
      </c>
      <c r="G402" s="615">
        <v>2990</v>
      </c>
      <c r="H402" s="624" t="s">
        <v>2604</v>
      </c>
      <c r="I402" s="611">
        <f t="shared" si="7"/>
        <v>25833.600000000002</v>
      </c>
    </row>
    <row r="403" spans="1:9" ht="171">
      <c r="A403" s="606">
        <v>42</v>
      </c>
      <c r="B403" s="623">
        <v>9.6199999999999992</v>
      </c>
      <c r="C403" s="612" t="s">
        <v>2641</v>
      </c>
      <c r="D403" s="609" t="s">
        <v>1470</v>
      </c>
      <c r="E403" s="609" t="s">
        <v>432</v>
      </c>
      <c r="F403" s="624" t="s">
        <v>1513</v>
      </c>
      <c r="G403" s="615">
        <v>7314</v>
      </c>
      <c r="H403" s="624" t="s">
        <v>335</v>
      </c>
      <c r="I403" s="611">
        <f t="shared" si="7"/>
        <v>70360.679999999993</v>
      </c>
    </row>
    <row r="404" spans="1:9" ht="42.75">
      <c r="A404" s="606">
        <v>43</v>
      </c>
      <c r="B404" s="623">
        <v>155.25</v>
      </c>
      <c r="C404" s="612" t="s">
        <v>2642</v>
      </c>
      <c r="D404" s="609" t="s">
        <v>1470</v>
      </c>
      <c r="E404" s="609" t="s">
        <v>432</v>
      </c>
      <c r="F404" s="624" t="s">
        <v>1508</v>
      </c>
      <c r="G404" s="615">
        <v>124</v>
      </c>
      <c r="H404" s="624" t="s">
        <v>2606</v>
      </c>
      <c r="I404" s="611">
        <f t="shared" si="7"/>
        <v>19251</v>
      </c>
    </row>
    <row r="405" spans="1:9" ht="57">
      <c r="A405" s="606">
        <v>44</v>
      </c>
      <c r="B405" s="623">
        <v>8.64</v>
      </c>
      <c r="C405" s="612" t="s">
        <v>2643</v>
      </c>
      <c r="D405" s="609" t="s">
        <v>1470</v>
      </c>
      <c r="E405" s="609" t="s">
        <v>432</v>
      </c>
      <c r="F405" s="624" t="s">
        <v>1517</v>
      </c>
      <c r="G405" s="615">
        <v>3623</v>
      </c>
      <c r="H405" s="624" t="s">
        <v>2606</v>
      </c>
      <c r="I405" s="611">
        <f t="shared" si="7"/>
        <v>31302.720000000001</v>
      </c>
    </row>
    <row r="406" spans="1:9" ht="42.75">
      <c r="A406" s="606">
        <v>45</v>
      </c>
      <c r="B406" s="623">
        <v>16.559999999999999</v>
      </c>
      <c r="C406" s="612" t="s">
        <v>2644</v>
      </c>
      <c r="D406" s="609" t="s">
        <v>1470</v>
      </c>
      <c r="E406" s="609" t="s">
        <v>432</v>
      </c>
      <c r="F406" s="624" t="s">
        <v>1596</v>
      </c>
      <c r="G406" s="615">
        <v>914</v>
      </c>
      <c r="H406" s="624" t="s">
        <v>335</v>
      </c>
      <c r="I406" s="611">
        <f t="shared" si="7"/>
        <v>15135.839999999998</v>
      </c>
    </row>
    <row r="407" spans="1:9" ht="57">
      <c r="A407" s="606">
        <v>46</v>
      </c>
      <c r="B407" s="623">
        <v>121.91999999999999</v>
      </c>
      <c r="C407" s="612" t="s">
        <v>2645</v>
      </c>
      <c r="D407" s="609" t="s">
        <v>1470</v>
      </c>
      <c r="E407" s="609" t="s">
        <v>432</v>
      </c>
      <c r="F407" s="624" t="s">
        <v>1524</v>
      </c>
      <c r="G407" s="615">
        <v>786</v>
      </c>
      <c r="H407" s="624" t="s">
        <v>335</v>
      </c>
      <c r="I407" s="611">
        <f t="shared" si="7"/>
        <v>95829.119999999995</v>
      </c>
    </row>
    <row r="408" spans="1:9" ht="42.75">
      <c r="A408" s="606">
        <v>47</v>
      </c>
      <c r="B408" s="623">
        <v>6.74</v>
      </c>
      <c r="C408" s="612" t="s">
        <v>2646</v>
      </c>
      <c r="D408" s="609" t="s">
        <v>1470</v>
      </c>
      <c r="E408" s="609" t="s">
        <v>432</v>
      </c>
      <c r="F408" s="624" t="s">
        <v>1528</v>
      </c>
      <c r="G408" s="615">
        <v>875</v>
      </c>
      <c r="H408" s="624" t="s">
        <v>335</v>
      </c>
      <c r="I408" s="611">
        <f t="shared" si="7"/>
        <v>5897.5</v>
      </c>
    </row>
    <row r="409" spans="1:9" ht="45">
      <c r="A409" s="606">
        <v>48</v>
      </c>
      <c r="B409" s="623">
        <v>243.69</v>
      </c>
      <c r="C409" s="608" t="s">
        <v>2647</v>
      </c>
      <c r="D409" s="609" t="s">
        <v>1470</v>
      </c>
      <c r="E409" s="609" t="s">
        <v>432</v>
      </c>
      <c r="F409" s="624" t="s">
        <v>1543</v>
      </c>
      <c r="G409" s="615">
        <v>146</v>
      </c>
      <c r="H409" s="624" t="s">
        <v>335</v>
      </c>
      <c r="I409" s="611">
        <f t="shared" si="7"/>
        <v>35578.74</v>
      </c>
    </row>
    <row r="410" spans="1:9" ht="85.5">
      <c r="A410" s="606">
        <v>49</v>
      </c>
      <c r="B410" s="633">
        <v>121.42</v>
      </c>
      <c r="C410" s="612" t="s">
        <v>2648</v>
      </c>
      <c r="D410" s="609" t="s">
        <v>1470</v>
      </c>
      <c r="E410" s="609" t="s">
        <v>432</v>
      </c>
      <c r="F410" s="640" t="s">
        <v>1510</v>
      </c>
      <c r="G410" s="615">
        <v>548</v>
      </c>
      <c r="H410" s="640" t="s">
        <v>2606</v>
      </c>
      <c r="I410" s="611">
        <f t="shared" si="7"/>
        <v>66538.16</v>
      </c>
    </row>
    <row r="411" spans="1:9" ht="57">
      <c r="A411" s="606">
        <v>50</v>
      </c>
      <c r="B411" s="633">
        <v>60</v>
      </c>
      <c r="C411" s="632" t="s">
        <v>2649</v>
      </c>
      <c r="D411" s="609" t="s">
        <v>1470</v>
      </c>
      <c r="E411" s="609" t="s">
        <v>432</v>
      </c>
      <c r="F411" s="624" t="s">
        <v>1560</v>
      </c>
      <c r="G411" s="625">
        <v>108</v>
      </c>
      <c r="H411" s="624" t="s">
        <v>345</v>
      </c>
      <c r="I411" s="611">
        <f t="shared" si="7"/>
        <v>6480</v>
      </c>
    </row>
    <row r="412" spans="1:9" ht="85.5">
      <c r="A412" s="606">
        <v>51</v>
      </c>
      <c r="B412" s="633">
        <v>1</v>
      </c>
      <c r="C412" s="632" t="s">
        <v>2662</v>
      </c>
      <c r="D412" s="609" t="s">
        <v>1470</v>
      </c>
      <c r="E412" s="609" t="s">
        <v>432</v>
      </c>
      <c r="F412" s="624" t="s">
        <v>2663</v>
      </c>
      <c r="G412" s="625">
        <v>11353</v>
      </c>
      <c r="H412" s="624" t="s">
        <v>0</v>
      </c>
      <c r="I412" s="611">
        <f t="shared" si="7"/>
        <v>11353</v>
      </c>
    </row>
    <row r="413" spans="1:9" ht="57">
      <c r="A413" s="606">
        <v>52</v>
      </c>
      <c r="B413" s="633">
        <v>10</v>
      </c>
      <c r="C413" s="632" t="s">
        <v>2650</v>
      </c>
      <c r="D413" s="609" t="s">
        <v>1470</v>
      </c>
      <c r="E413" s="609" t="s">
        <v>432</v>
      </c>
      <c r="F413" s="624" t="s">
        <v>2651</v>
      </c>
      <c r="G413" s="625">
        <v>166</v>
      </c>
      <c r="H413" s="624" t="s">
        <v>0</v>
      </c>
      <c r="I413" s="611">
        <f t="shared" si="7"/>
        <v>1660</v>
      </c>
    </row>
    <row r="414" spans="1:9" ht="85.5">
      <c r="A414" s="606">
        <v>53</v>
      </c>
      <c r="B414" s="633">
        <v>4</v>
      </c>
      <c r="C414" s="632" t="s">
        <v>2652</v>
      </c>
      <c r="D414" s="609" t="s">
        <v>1470</v>
      </c>
      <c r="E414" s="609" t="s">
        <v>432</v>
      </c>
      <c r="F414" s="624" t="s">
        <v>2653</v>
      </c>
      <c r="G414" s="625">
        <v>449</v>
      </c>
      <c r="H414" s="624" t="s">
        <v>0</v>
      </c>
      <c r="I414" s="611">
        <f t="shared" si="7"/>
        <v>1796</v>
      </c>
    </row>
    <row r="415" spans="1:9" ht="99.75">
      <c r="A415" s="606">
        <v>54</v>
      </c>
      <c r="B415" s="633">
        <v>24</v>
      </c>
      <c r="C415" s="632" t="s">
        <v>2654</v>
      </c>
      <c r="D415" s="609" t="s">
        <v>1470</v>
      </c>
      <c r="E415" s="609" t="s">
        <v>432</v>
      </c>
      <c r="F415" s="624" t="s">
        <v>1563</v>
      </c>
      <c r="G415" s="625">
        <v>676</v>
      </c>
      <c r="H415" s="624" t="s">
        <v>0</v>
      </c>
      <c r="I415" s="611">
        <f t="shared" si="7"/>
        <v>16224</v>
      </c>
    </row>
    <row r="416" spans="1:9">
      <c r="A416" s="606">
        <v>55</v>
      </c>
      <c r="B416" s="633">
        <v>12</v>
      </c>
      <c r="C416" s="632" t="s">
        <v>2655</v>
      </c>
      <c r="D416" s="609" t="s">
        <v>1470</v>
      </c>
      <c r="E416" s="609" t="s">
        <v>432</v>
      </c>
      <c r="F416" s="624" t="s">
        <v>2656</v>
      </c>
      <c r="G416" s="625">
        <v>148</v>
      </c>
      <c r="H416" s="624" t="s">
        <v>0</v>
      </c>
      <c r="I416" s="611">
        <f t="shared" si="7"/>
        <v>1776</v>
      </c>
    </row>
    <row r="417" spans="1:9" ht="42.75">
      <c r="A417" s="606">
        <v>56</v>
      </c>
      <c r="B417" s="633">
        <v>1</v>
      </c>
      <c r="C417" s="632" t="s">
        <v>2657</v>
      </c>
      <c r="D417" s="609" t="s">
        <v>1470</v>
      </c>
      <c r="E417" s="609" t="s">
        <v>432</v>
      </c>
      <c r="F417" s="624" t="s">
        <v>1964</v>
      </c>
      <c r="G417" s="625">
        <v>2192</v>
      </c>
      <c r="H417" s="624" t="s">
        <v>0</v>
      </c>
      <c r="I417" s="611">
        <f t="shared" si="7"/>
        <v>2192</v>
      </c>
    </row>
    <row r="418" spans="1:9" ht="42.75">
      <c r="A418" s="606">
        <v>57</v>
      </c>
      <c r="B418" s="633">
        <v>90</v>
      </c>
      <c r="C418" s="632" t="s">
        <v>2658</v>
      </c>
      <c r="D418" s="609" t="s">
        <v>1470</v>
      </c>
      <c r="E418" s="609" t="s">
        <v>432</v>
      </c>
      <c r="F418" s="624" t="s">
        <v>1965</v>
      </c>
      <c r="G418" s="625">
        <v>75</v>
      </c>
      <c r="H418" s="624" t="s">
        <v>345</v>
      </c>
      <c r="I418" s="611">
        <f t="shared" si="7"/>
        <v>6750</v>
      </c>
    </row>
    <row r="419" spans="1:9" ht="42.75">
      <c r="A419" s="606">
        <v>58</v>
      </c>
      <c r="B419" s="633">
        <v>90</v>
      </c>
      <c r="C419" s="632" t="s">
        <v>2659</v>
      </c>
      <c r="D419" s="609" t="s">
        <v>1470</v>
      </c>
      <c r="E419" s="609" t="s">
        <v>432</v>
      </c>
      <c r="F419" s="624" t="s">
        <v>1581</v>
      </c>
      <c r="G419" s="625">
        <v>103</v>
      </c>
      <c r="H419" s="624" t="s">
        <v>345</v>
      </c>
      <c r="I419" s="611">
        <f t="shared" si="7"/>
        <v>9270</v>
      </c>
    </row>
    <row r="420" spans="1:9" ht="42.75">
      <c r="A420" s="606">
        <v>59</v>
      </c>
      <c r="B420" s="633">
        <v>10</v>
      </c>
      <c r="C420" s="632" t="s">
        <v>2660</v>
      </c>
      <c r="D420" s="609" t="s">
        <v>1470</v>
      </c>
      <c r="E420" s="609" t="s">
        <v>432</v>
      </c>
      <c r="F420" s="624" t="s">
        <v>1572</v>
      </c>
      <c r="G420" s="625">
        <v>141</v>
      </c>
      <c r="H420" s="624" t="s">
        <v>0</v>
      </c>
      <c r="I420" s="611">
        <f t="shared" si="7"/>
        <v>1410</v>
      </c>
    </row>
    <row r="421" spans="1:9" ht="42.75">
      <c r="A421" s="606">
        <v>60</v>
      </c>
      <c r="B421" s="633">
        <v>2</v>
      </c>
      <c r="C421" s="632" t="s">
        <v>2661</v>
      </c>
      <c r="D421" s="609" t="s">
        <v>1470</v>
      </c>
      <c r="E421" s="609" t="s">
        <v>432</v>
      </c>
      <c r="F421" s="624" t="s">
        <v>1593</v>
      </c>
      <c r="G421" s="625">
        <v>2277</v>
      </c>
      <c r="H421" s="624" t="s">
        <v>0</v>
      </c>
      <c r="I421" s="611">
        <f t="shared" si="7"/>
        <v>4554</v>
      </c>
    </row>
    <row r="422" spans="1:9" ht="42.75">
      <c r="A422" s="606">
        <v>61</v>
      </c>
      <c r="B422" s="633">
        <v>2</v>
      </c>
      <c r="C422" s="632" t="s">
        <v>2664</v>
      </c>
      <c r="D422" s="609" t="s">
        <v>1470</v>
      </c>
      <c r="E422" s="609" t="s">
        <v>432</v>
      </c>
      <c r="F422" s="624" t="s">
        <v>2665</v>
      </c>
      <c r="G422" s="625">
        <v>589</v>
      </c>
      <c r="H422" s="624" t="s">
        <v>0</v>
      </c>
      <c r="I422" s="611">
        <f t="shared" si="7"/>
        <v>1178</v>
      </c>
    </row>
    <row r="423" spans="1:9" ht="85.5">
      <c r="A423" s="606">
        <v>62</v>
      </c>
      <c r="B423" s="633">
        <v>1</v>
      </c>
      <c r="C423" s="632" t="s">
        <v>2666</v>
      </c>
      <c r="D423" s="609" t="s">
        <v>1470</v>
      </c>
      <c r="E423" s="609" t="s">
        <v>432</v>
      </c>
      <c r="F423" s="624" t="s">
        <v>1587</v>
      </c>
      <c r="G423" s="625">
        <v>5345</v>
      </c>
      <c r="H423" s="624" t="s">
        <v>0</v>
      </c>
      <c r="I423" s="611">
        <f t="shared" si="7"/>
        <v>5345</v>
      </c>
    </row>
    <row r="424" spans="1:9" ht="71.25">
      <c r="A424" s="606">
        <v>63</v>
      </c>
      <c r="B424" s="633">
        <v>30</v>
      </c>
      <c r="C424" s="632" t="s">
        <v>2667</v>
      </c>
      <c r="D424" s="609" t="s">
        <v>1470</v>
      </c>
      <c r="E424" s="609" t="s">
        <v>432</v>
      </c>
      <c r="F424" s="624" t="s">
        <v>2668</v>
      </c>
      <c r="G424" s="625">
        <v>755</v>
      </c>
      <c r="H424" s="624" t="s">
        <v>345</v>
      </c>
      <c r="I424" s="611">
        <f t="shared" si="7"/>
        <v>22650</v>
      </c>
    </row>
    <row r="425" spans="1:9" ht="213.75">
      <c r="A425" s="606">
        <v>64</v>
      </c>
      <c r="B425" s="633">
        <v>2</v>
      </c>
      <c r="C425" s="632" t="s">
        <v>2669</v>
      </c>
      <c r="D425" s="609" t="s">
        <v>1470</v>
      </c>
      <c r="E425" s="609" t="s">
        <v>432</v>
      </c>
      <c r="F425" s="624" t="s">
        <v>2670</v>
      </c>
      <c r="G425" s="625">
        <v>8766</v>
      </c>
      <c r="H425" s="624" t="s">
        <v>0</v>
      </c>
      <c r="I425" s="611">
        <f t="shared" si="7"/>
        <v>17532</v>
      </c>
    </row>
    <row r="426" spans="1:9" ht="28.5">
      <c r="A426" s="606">
        <v>65</v>
      </c>
      <c r="B426" s="633">
        <v>2</v>
      </c>
      <c r="C426" s="632" t="s">
        <v>2671</v>
      </c>
      <c r="D426" s="609" t="s">
        <v>1470</v>
      </c>
      <c r="E426" s="609" t="s">
        <v>432</v>
      </c>
      <c r="F426" s="624" t="s">
        <v>2672</v>
      </c>
      <c r="G426" s="625">
        <v>128</v>
      </c>
      <c r="H426" s="624" t="s">
        <v>0</v>
      </c>
      <c r="I426" s="611">
        <f t="shared" si="7"/>
        <v>256</v>
      </c>
    </row>
    <row r="427" spans="1:9" ht="28.5">
      <c r="A427" s="606">
        <v>66</v>
      </c>
      <c r="B427" s="633">
        <v>4</v>
      </c>
      <c r="C427" s="632" t="s">
        <v>2673</v>
      </c>
      <c r="D427" s="609" t="s">
        <v>1470</v>
      </c>
      <c r="E427" s="609" t="s">
        <v>432</v>
      </c>
      <c r="F427" s="624" t="s">
        <v>2674</v>
      </c>
      <c r="G427" s="625">
        <v>100</v>
      </c>
      <c r="H427" s="624" t="s">
        <v>0</v>
      </c>
      <c r="I427" s="611">
        <f t="shared" ref="I427:I445" si="8">G427*B427</f>
        <v>400</v>
      </c>
    </row>
    <row r="428" spans="1:9" ht="28.5">
      <c r="A428" s="606">
        <v>67</v>
      </c>
      <c r="B428" s="633">
        <v>9</v>
      </c>
      <c r="C428" s="632" t="s">
        <v>2675</v>
      </c>
      <c r="D428" s="609" t="s">
        <v>1470</v>
      </c>
      <c r="E428" s="609" t="s">
        <v>432</v>
      </c>
      <c r="F428" s="624" t="s">
        <v>1615</v>
      </c>
      <c r="G428" s="625">
        <v>462</v>
      </c>
      <c r="H428" s="624" t="s">
        <v>345</v>
      </c>
      <c r="I428" s="611">
        <f t="shared" si="8"/>
        <v>4158</v>
      </c>
    </row>
    <row r="429" spans="1:9" ht="28.5">
      <c r="A429" s="606">
        <v>68</v>
      </c>
      <c r="B429" s="633">
        <v>18</v>
      </c>
      <c r="C429" s="632" t="s">
        <v>2676</v>
      </c>
      <c r="D429" s="609" t="s">
        <v>1470</v>
      </c>
      <c r="E429" s="609" t="s">
        <v>432</v>
      </c>
      <c r="F429" s="624" t="s">
        <v>1969</v>
      </c>
      <c r="G429" s="625">
        <v>410</v>
      </c>
      <c r="H429" s="624" t="s">
        <v>345</v>
      </c>
      <c r="I429" s="611">
        <f t="shared" si="8"/>
        <v>7380</v>
      </c>
    </row>
    <row r="430" spans="1:9" ht="57">
      <c r="A430" s="606">
        <v>69</v>
      </c>
      <c r="B430" s="633">
        <v>2</v>
      </c>
      <c r="C430" s="632" t="s">
        <v>2677</v>
      </c>
      <c r="D430" s="609" t="s">
        <v>1470</v>
      </c>
      <c r="E430" s="609" t="s">
        <v>432</v>
      </c>
      <c r="F430" s="624" t="s">
        <v>1612</v>
      </c>
      <c r="G430" s="625">
        <v>767</v>
      </c>
      <c r="H430" s="624" t="s">
        <v>0</v>
      </c>
      <c r="I430" s="611">
        <f t="shared" si="8"/>
        <v>1534</v>
      </c>
    </row>
    <row r="431" spans="1:9">
      <c r="A431" s="606">
        <v>70</v>
      </c>
      <c r="B431" s="633">
        <v>1</v>
      </c>
      <c r="C431" s="632" t="s">
        <v>2929</v>
      </c>
      <c r="D431" s="609" t="s">
        <v>1470</v>
      </c>
      <c r="E431" s="609" t="s">
        <v>432</v>
      </c>
      <c r="F431" s="624" t="s">
        <v>1970</v>
      </c>
      <c r="G431" s="625">
        <v>2228</v>
      </c>
      <c r="H431" s="624" t="s">
        <v>0</v>
      </c>
      <c r="I431" s="611">
        <f t="shared" si="8"/>
        <v>2228</v>
      </c>
    </row>
    <row r="432" spans="1:9" ht="28.5">
      <c r="A432" s="606">
        <v>71</v>
      </c>
      <c r="B432" s="633">
        <v>2</v>
      </c>
      <c r="C432" s="632" t="s">
        <v>2679</v>
      </c>
      <c r="D432" s="609" t="s">
        <v>1470</v>
      </c>
      <c r="E432" s="609" t="s">
        <v>432</v>
      </c>
      <c r="F432" s="624" t="s">
        <v>1972</v>
      </c>
      <c r="G432" s="625">
        <v>721</v>
      </c>
      <c r="H432" s="624" t="s">
        <v>0</v>
      </c>
      <c r="I432" s="611">
        <f t="shared" si="8"/>
        <v>1442</v>
      </c>
    </row>
    <row r="433" spans="1:9" ht="28.5">
      <c r="A433" s="606">
        <v>72</v>
      </c>
      <c r="B433" s="633">
        <v>2</v>
      </c>
      <c r="C433" s="632" t="s">
        <v>2680</v>
      </c>
      <c r="D433" s="609" t="s">
        <v>1470</v>
      </c>
      <c r="E433" s="609" t="s">
        <v>432</v>
      </c>
      <c r="F433" s="624" t="s">
        <v>1640</v>
      </c>
      <c r="G433" s="625">
        <v>298</v>
      </c>
      <c r="H433" s="624" t="s">
        <v>0</v>
      </c>
      <c r="I433" s="611">
        <f t="shared" si="8"/>
        <v>596</v>
      </c>
    </row>
    <row r="434" spans="1:9" ht="114">
      <c r="A434" s="606">
        <v>73</v>
      </c>
      <c r="B434" s="633">
        <v>1</v>
      </c>
      <c r="C434" s="632" t="s">
        <v>394</v>
      </c>
      <c r="D434" s="609" t="s">
        <v>1470</v>
      </c>
      <c r="E434" s="609" t="s">
        <v>432</v>
      </c>
      <c r="F434" s="624" t="s">
        <v>1973</v>
      </c>
      <c r="G434" s="625">
        <v>1717</v>
      </c>
      <c r="H434" s="624" t="s">
        <v>0</v>
      </c>
      <c r="I434" s="611">
        <f t="shared" si="8"/>
        <v>1717</v>
      </c>
    </row>
    <row r="435" spans="1:9" ht="28.5">
      <c r="A435" s="606">
        <v>74</v>
      </c>
      <c r="B435" s="633">
        <v>2</v>
      </c>
      <c r="C435" s="641" t="s">
        <v>2681</v>
      </c>
      <c r="D435" s="609" t="s">
        <v>1470</v>
      </c>
      <c r="E435" s="609" t="s">
        <v>432</v>
      </c>
      <c r="F435" s="624" t="s">
        <v>1974</v>
      </c>
      <c r="G435" s="625">
        <v>309</v>
      </c>
      <c r="H435" s="624" t="s">
        <v>0</v>
      </c>
      <c r="I435" s="611">
        <f t="shared" si="8"/>
        <v>618</v>
      </c>
    </row>
    <row r="436" spans="1:9" ht="28.5">
      <c r="A436" s="606">
        <v>75</v>
      </c>
      <c r="B436" s="633">
        <v>2</v>
      </c>
      <c r="C436" s="632" t="s">
        <v>2682</v>
      </c>
      <c r="D436" s="609" t="s">
        <v>1470</v>
      </c>
      <c r="E436" s="609" t="s">
        <v>432</v>
      </c>
      <c r="F436" s="640" t="s">
        <v>1976</v>
      </c>
      <c r="G436" s="625">
        <v>134</v>
      </c>
      <c r="H436" s="142" t="s">
        <v>0</v>
      </c>
      <c r="I436" s="611">
        <f t="shared" si="8"/>
        <v>268</v>
      </c>
    </row>
    <row r="437" spans="1:9" ht="71.25">
      <c r="A437" s="606">
        <v>76</v>
      </c>
      <c r="B437" s="633">
        <v>1000</v>
      </c>
      <c r="C437" s="632" t="s">
        <v>2683</v>
      </c>
      <c r="D437" s="609" t="s">
        <v>1470</v>
      </c>
      <c r="E437" s="609" t="s">
        <v>432</v>
      </c>
      <c r="F437" s="640" t="s">
        <v>1643</v>
      </c>
      <c r="G437" s="625">
        <v>10</v>
      </c>
      <c r="H437" s="142" t="s">
        <v>402</v>
      </c>
      <c r="I437" s="611">
        <f t="shared" si="8"/>
        <v>10000</v>
      </c>
    </row>
    <row r="438" spans="1:9" ht="28.5">
      <c r="A438" s="606">
        <v>77</v>
      </c>
      <c r="B438" s="633">
        <v>2</v>
      </c>
      <c r="C438" s="632" t="s">
        <v>2684</v>
      </c>
      <c r="D438" s="609" t="s">
        <v>1470</v>
      </c>
      <c r="E438" s="609" t="s">
        <v>432</v>
      </c>
      <c r="F438" s="642" t="s">
        <v>1975</v>
      </c>
      <c r="G438" s="625">
        <v>33</v>
      </c>
      <c r="H438" s="643" t="s">
        <v>0</v>
      </c>
      <c r="I438" s="611">
        <f t="shared" si="8"/>
        <v>66</v>
      </c>
    </row>
    <row r="439" spans="1:9" ht="85.5">
      <c r="A439" s="606">
        <v>78</v>
      </c>
      <c r="B439" s="633">
        <v>50</v>
      </c>
      <c r="C439" s="632" t="s">
        <v>2685</v>
      </c>
      <c r="D439" s="609" t="s">
        <v>1470</v>
      </c>
      <c r="E439" s="609" t="s">
        <v>432</v>
      </c>
      <c r="F439" s="614" t="s">
        <v>1733</v>
      </c>
      <c r="G439" s="625">
        <v>239</v>
      </c>
      <c r="H439" s="629" t="s">
        <v>345</v>
      </c>
      <c r="I439" s="611">
        <f t="shared" si="8"/>
        <v>11950</v>
      </c>
    </row>
    <row r="440" spans="1:9" ht="85.5">
      <c r="A440" s="606">
        <v>79</v>
      </c>
      <c r="B440" s="633">
        <v>210</v>
      </c>
      <c r="C440" s="632" t="s">
        <v>2686</v>
      </c>
      <c r="D440" s="609" t="s">
        <v>1470</v>
      </c>
      <c r="E440" s="609" t="s">
        <v>432</v>
      </c>
      <c r="F440" s="614" t="s">
        <v>1624</v>
      </c>
      <c r="G440" s="625">
        <v>313</v>
      </c>
      <c r="H440" s="629" t="s">
        <v>345</v>
      </c>
      <c r="I440" s="611">
        <f t="shared" si="8"/>
        <v>65730</v>
      </c>
    </row>
    <row r="441" spans="1:9" ht="28.5">
      <c r="A441" s="606">
        <v>80</v>
      </c>
      <c r="B441" s="633">
        <v>4</v>
      </c>
      <c r="C441" s="632" t="s">
        <v>2687</v>
      </c>
      <c r="D441" s="609" t="s">
        <v>1470</v>
      </c>
      <c r="E441" s="609" t="s">
        <v>432</v>
      </c>
      <c r="F441" s="614" t="s">
        <v>1634</v>
      </c>
      <c r="G441" s="625">
        <v>331</v>
      </c>
      <c r="H441" s="644" t="s">
        <v>0</v>
      </c>
      <c r="I441" s="611">
        <f t="shared" si="8"/>
        <v>1324</v>
      </c>
    </row>
    <row r="442" spans="1:9" ht="28.5">
      <c r="A442" s="606">
        <v>81</v>
      </c>
      <c r="B442" s="633">
        <v>1</v>
      </c>
      <c r="C442" s="645" t="s">
        <v>2688</v>
      </c>
      <c r="D442" s="609" t="s">
        <v>1470</v>
      </c>
      <c r="E442" s="609" t="s">
        <v>432</v>
      </c>
      <c r="F442" s="614" t="s">
        <v>1978</v>
      </c>
      <c r="G442" s="625">
        <v>489</v>
      </c>
      <c r="H442" s="644" t="s">
        <v>0</v>
      </c>
      <c r="I442" s="611">
        <f t="shared" si="8"/>
        <v>489</v>
      </c>
    </row>
    <row r="443" spans="1:9" ht="71.25">
      <c r="A443" s="606">
        <v>82</v>
      </c>
      <c r="B443" s="633">
        <v>36</v>
      </c>
      <c r="C443" s="612" t="s">
        <v>2689</v>
      </c>
      <c r="D443" s="609" t="s">
        <v>1470</v>
      </c>
      <c r="E443" s="609" t="s">
        <v>432</v>
      </c>
      <c r="F443" s="624" t="s">
        <v>1531</v>
      </c>
      <c r="G443" s="615">
        <v>4980</v>
      </c>
      <c r="H443" s="624" t="s">
        <v>2588</v>
      </c>
      <c r="I443" s="611">
        <f t="shared" si="8"/>
        <v>179280</v>
      </c>
    </row>
    <row r="444" spans="1:9" ht="71.25">
      <c r="A444" s="606">
        <v>83</v>
      </c>
      <c r="B444" s="633">
        <v>115</v>
      </c>
      <c r="C444" s="612" t="s">
        <v>2690</v>
      </c>
      <c r="D444" s="609" t="s">
        <v>1470</v>
      </c>
      <c r="E444" s="609" t="s">
        <v>432</v>
      </c>
      <c r="F444" s="614" t="s">
        <v>1540</v>
      </c>
      <c r="G444" s="615">
        <v>2310</v>
      </c>
      <c r="H444" s="629" t="s">
        <v>2691</v>
      </c>
      <c r="I444" s="611">
        <f t="shared" si="8"/>
        <v>265650</v>
      </c>
    </row>
    <row r="445" spans="1:9" ht="57">
      <c r="A445" s="606">
        <v>84</v>
      </c>
      <c r="B445" s="633">
        <v>1</v>
      </c>
      <c r="C445" s="632" t="s">
        <v>2692</v>
      </c>
      <c r="D445" s="609" t="s">
        <v>1470</v>
      </c>
      <c r="E445" s="609" t="s">
        <v>432</v>
      </c>
      <c r="F445" s="614" t="s">
        <v>2693</v>
      </c>
      <c r="G445" s="625">
        <v>5665</v>
      </c>
      <c r="H445" s="629" t="s">
        <v>0</v>
      </c>
      <c r="I445" s="611">
        <f t="shared" si="8"/>
        <v>5665</v>
      </c>
    </row>
    <row r="446" spans="1:9" ht="16.5">
      <c r="A446" s="646"/>
      <c r="B446" s="647"/>
      <c r="C446" s="648"/>
      <c r="D446" s="649"/>
      <c r="E446" s="649"/>
      <c r="F446" s="649"/>
      <c r="G446" s="678" t="s">
        <v>2930</v>
      </c>
      <c r="H446" s="679"/>
      <c r="I446" s="650">
        <f>SUM(I359:I445)</f>
        <v>7060672.9400000004</v>
      </c>
    </row>
    <row r="447" spans="1:9" ht="16.5">
      <c r="A447" s="646"/>
      <c r="B447" s="651"/>
      <c r="C447" s="648"/>
      <c r="D447" s="649"/>
      <c r="E447" s="649"/>
      <c r="F447" s="649"/>
      <c r="G447" s="678" t="s">
        <v>2917</v>
      </c>
      <c r="H447" s="679"/>
      <c r="I447" s="650">
        <f>I446*18/100</f>
        <v>1270921.1292000001</v>
      </c>
    </row>
    <row r="448" spans="1:9" ht="16.5">
      <c r="A448" s="646"/>
      <c r="B448" s="651"/>
      <c r="C448" s="648"/>
      <c r="D448" s="649"/>
      <c r="E448" s="649"/>
      <c r="F448" s="649"/>
      <c r="G448" s="678" t="s">
        <v>2931</v>
      </c>
      <c r="H448" s="679"/>
      <c r="I448" s="650">
        <f>I447+I446</f>
        <v>8331594.0692000007</v>
      </c>
    </row>
    <row r="450" spans="2:9" ht="15" customHeight="1">
      <c r="E450" s="680" t="s">
        <v>2932</v>
      </c>
      <c r="F450" s="681"/>
      <c r="G450" s="682"/>
      <c r="I450" s="557">
        <f>I446+I353</f>
        <v>34988416.512599997</v>
      </c>
    </row>
    <row r="451" spans="2:9">
      <c r="B451" s="683" t="s">
        <v>2933</v>
      </c>
      <c r="C451" s="684"/>
      <c r="D451" s="684"/>
      <c r="E451" s="684"/>
      <c r="F451" s="684"/>
      <c r="G451" s="684"/>
      <c r="H451" s="685"/>
      <c r="I451" s="557">
        <f>I448+I355</f>
        <v>41286331.484867997</v>
      </c>
    </row>
    <row r="457" spans="2:9">
      <c r="I457" s="562">
        <v>7060672.9400000004</v>
      </c>
    </row>
    <row r="458" spans="2:9">
      <c r="I458" s="562">
        <v>7278660.7599999998</v>
      </c>
    </row>
    <row r="459" spans="2:9">
      <c r="I459" s="562">
        <v>11344734.98</v>
      </c>
    </row>
    <row r="460" spans="2:9">
      <c r="I460" s="562">
        <v>9304347.8399999999</v>
      </c>
    </row>
    <row r="461" spans="2:9">
      <c r="I461" s="562">
        <f>SUM(I457:I460)</f>
        <v>34988416.519999996</v>
      </c>
    </row>
  </sheetData>
  <mergeCells count="16">
    <mergeCell ref="A351:H351"/>
    <mergeCell ref="A1:I1"/>
    <mergeCell ref="A2:I2"/>
    <mergeCell ref="A3:I3"/>
    <mergeCell ref="A198:H198"/>
    <mergeCell ref="A268:H268"/>
    <mergeCell ref="G447:H447"/>
    <mergeCell ref="G448:H448"/>
    <mergeCell ref="E450:G450"/>
    <mergeCell ref="B451:H451"/>
    <mergeCell ref="A353:H353"/>
    <mergeCell ref="A354:H354"/>
    <mergeCell ref="A355:H355"/>
    <mergeCell ref="A357:I357"/>
    <mergeCell ref="A358:H358"/>
    <mergeCell ref="G446:H446"/>
  </mergeCells>
  <dataValidations count="5">
    <dataValidation type="textLength" operator="lessThan" allowBlank="1" showErrorMessage="1" sqref="H65554:I65556 JB65058:JC65060 SX65058:SY65060 ACT65058:ACU65060 AMP65058:AMQ65060 AWL65058:AWM65060 BGH65058:BGI65060 BQD65058:BQE65060 BZZ65058:CAA65060 CJV65058:CJW65060 CTR65058:CTS65060 DDN65058:DDO65060 DNJ65058:DNK65060 DXF65058:DXG65060 EHB65058:EHC65060 EQX65058:EQY65060 FAT65058:FAU65060 FKP65058:FKQ65060 FUL65058:FUM65060 GEH65058:GEI65060 GOD65058:GOE65060 GXZ65058:GYA65060 HHV65058:HHW65060 HRR65058:HRS65060 IBN65058:IBO65060 ILJ65058:ILK65060 IVF65058:IVG65060 JFB65058:JFC65060 JOX65058:JOY65060 JYT65058:JYU65060 KIP65058:KIQ65060 KSL65058:KSM65060 LCH65058:LCI65060 LMD65058:LME65060 LVZ65058:LWA65060 MFV65058:MFW65060 MPR65058:MPS65060 MZN65058:MZO65060 NJJ65058:NJK65060 NTF65058:NTG65060 ODB65058:ODC65060 OMX65058:OMY65060 OWT65058:OWU65060 PGP65058:PGQ65060 PQL65058:PQM65060 QAH65058:QAI65060 QKD65058:QKE65060 QTZ65058:QUA65060 RDV65058:RDW65060 RNR65058:RNS65060 RXN65058:RXO65060 SHJ65058:SHK65060 SRF65058:SRG65060 TBB65058:TBC65060 TKX65058:TKY65060 TUT65058:TUU65060 UEP65058:UEQ65060 UOL65058:UOM65060 UYH65058:UYI65060 VID65058:VIE65060 VRZ65058:VSA65060 WBV65058:WBW65060 WLR65058:WLS65060 WVN65058:WVO65060 JB130594:JC130596 SX130594:SY130596 ACT130594:ACU130596 AMP130594:AMQ130596 AWL130594:AWM130596 BGH130594:BGI130596 BQD130594:BQE130596 BZZ130594:CAA130596 CJV130594:CJW130596 CTR130594:CTS130596 DDN130594:DDO130596 DNJ130594:DNK130596 DXF130594:DXG130596 EHB130594:EHC130596 EQX130594:EQY130596 FAT130594:FAU130596 FKP130594:FKQ130596 FUL130594:FUM130596 GEH130594:GEI130596 GOD130594:GOE130596 GXZ130594:GYA130596 HHV130594:HHW130596 HRR130594:HRS130596 IBN130594:IBO130596 ILJ130594:ILK130596 IVF130594:IVG130596 JFB130594:JFC130596 JOX130594:JOY130596 JYT130594:JYU130596 KIP130594:KIQ130596 KSL130594:KSM130596 LCH130594:LCI130596 LMD130594:LME130596 LVZ130594:LWA130596 MFV130594:MFW130596 MPR130594:MPS130596 MZN130594:MZO130596 NJJ130594:NJK130596 NTF130594:NTG130596 ODB130594:ODC130596 OMX130594:OMY130596 OWT130594:OWU130596 PGP130594:PGQ130596 PQL130594:PQM130596 QAH130594:QAI130596 QKD130594:QKE130596 QTZ130594:QUA130596 RDV130594:RDW130596 RNR130594:RNS130596 RXN130594:RXO130596 SHJ130594:SHK130596 SRF130594:SRG130596 TBB130594:TBC130596 TKX130594:TKY130596 TUT130594:TUU130596 UEP130594:UEQ130596 UOL130594:UOM130596 UYH130594:UYI130596 VID130594:VIE130596 VRZ130594:VSA130596 WBV130594:WBW130596 WLR130594:WLS130596 WVN130594:WVO130596 JB196130:JC196132 SX196130:SY196132 ACT196130:ACU196132 AMP196130:AMQ196132 AWL196130:AWM196132 BGH196130:BGI196132 BQD196130:BQE196132 BZZ196130:CAA196132 CJV196130:CJW196132 CTR196130:CTS196132 DDN196130:DDO196132 DNJ196130:DNK196132 DXF196130:DXG196132 EHB196130:EHC196132 EQX196130:EQY196132 FAT196130:FAU196132 FKP196130:FKQ196132 FUL196130:FUM196132 GEH196130:GEI196132 GOD196130:GOE196132 GXZ196130:GYA196132 HHV196130:HHW196132 HRR196130:HRS196132 IBN196130:IBO196132 ILJ196130:ILK196132 IVF196130:IVG196132 JFB196130:JFC196132 JOX196130:JOY196132 JYT196130:JYU196132 KIP196130:KIQ196132 KSL196130:KSM196132 LCH196130:LCI196132 LMD196130:LME196132 LVZ196130:LWA196132 MFV196130:MFW196132 MPR196130:MPS196132 MZN196130:MZO196132 NJJ196130:NJK196132 NTF196130:NTG196132 ODB196130:ODC196132 OMX196130:OMY196132 OWT196130:OWU196132 PGP196130:PGQ196132 PQL196130:PQM196132 QAH196130:QAI196132 QKD196130:QKE196132 QTZ196130:QUA196132 RDV196130:RDW196132 RNR196130:RNS196132 RXN196130:RXO196132 SHJ196130:SHK196132 SRF196130:SRG196132 TBB196130:TBC196132 TKX196130:TKY196132 TUT196130:TUU196132 UEP196130:UEQ196132 UOL196130:UOM196132 UYH196130:UYI196132 VID196130:VIE196132 VRZ196130:VSA196132 WBV196130:WBW196132 WLR196130:WLS196132 WVN196130:WVO196132 JB261666:JC261668 SX261666:SY261668 ACT261666:ACU261668 AMP261666:AMQ261668 AWL261666:AWM261668 BGH261666:BGI261668 BQD261666:BQE261668 BZZ261666:CAA261668 CJV261666:CJW261668 CTR261666:CTS261668 DDN261666:DDO261668 DNJ261666:DNK261668 DXF261666:DXG261668 EHB261666:EHC261668 EQX261666:EQY261668 FAT261666:FAU261668 FKP261666:FKQ261668 FUL261666:FUM261668 GEH261666:GEI261668 GOD261666:GOE261668 GXZ261666:GYA261668 HHV261666:HHW261668 HRR261666:HRS261668 IBN261666:IBO261668 ILJ261666:ILK261668 IVF261666:IVG261668 JFB261666:JFC261668 JOX261666:JOY261668 JYT261666:JYU261668 KIP261666:KIQ261668 KSL261666:KSM261668 LCH261666:LCI261668 LMD261666:LME261668 LVZ261666:LWA261668 MFV261666:MFW261668 MPR261666:MPS261668 MZN261666:MZO261668 NJJ261666:NJK261668 NTF261666:NTG261668 ODB261666:ODC261668 OMX261666:OMY261668 OWT261666:OWU261668 PGP261666:PGQ261668 PQL261666:PQM261668 QAH261666:QAI261668 QKD261666:QKE261668 QTZ261666:QUA261668 RDV261666:RDW261668 RNR261666:RNS261668 RXN261666:RXO261668 SHJ261666:SHK261668 SRF261666:SRG261668 TBB261666:TBC261668 TKX261666:TKY261668 TUT261666:TUU261668 UEP261666:UEQ261668 UOL261666:UOM261668 UYH261666:UYI261668 VID261666:VIE261668 VRZ261666:VSA261668 WBV261666:WBW261668 WLR261666:WLS261668 WVN261666:WVO261668 JB327202:JC327204 SX327202:SY327204 ACT327202:ACU327204 AMP327202:AMQ327204 AWL327202:AWM327204 BGH327202:BGI327204 BQD327202:BQE327204 BZZ327202:CAA327204 CJV327202:CJW327204 CTR327202:CTS327204 DDN327202:DDO327204 DNJ327202:DNK327204 DXF327202:DXG327204 EHB327202:EHC327204 EQX327202:EQY327204 FAT327202:FAU327204 FKP327202:FKQ327204 FUL327202:FUM327204 GEH327202:GEI327204 GOD327202:GOE327204 GXZ327202:GYA327204 HHV327202:HHW327204 HRR327202:HRS327204 IBN327202:IBO327204 ILJ327202:ILK327204 IVF327202:IVG327204 JFB327202:JFC327204 JOX327202:JOY327204 JYT327202:JYU327204 KIP327202:KIQ327204 KSL327202:KSM327204 LCH327202:LCI327204 LMD327202:LME327204 LVZ327202:LWA327204 MFV327202:MFW327204 MPR327202:MPS327204 MZN327202:MZO327204 NJJ327202:NJK327204 NTF327202:NTG327204 ODB327202:ODC327204 OMX327202:OMY327204 OWT327202:OWU327204 PGP327202:PGQ327204 PQL327202:PQM327204 QAH327202:QAI327204 QKD327202:QKE327204 QTZ327202:QUA327204 RDV327202:RDW327204 RNR327202:RNS327204 RXN327202:RXO327204 SHJ327202:SHK327204 SRF327202:SRG327204 TBB327202:TBC327204 TKX327202:TKY327204 TUT327202:TUU327204 UEP327202:UEQ327204 UOL327202:UOM327204 UYH327202:UYI327204 VID327202:VIE327204 VRZ327202:VSA327204 WBV327202:WBW327204 WLR327202:WLS327204 WVN327202:WVO327204 JB392738:JC392740 SX392738:SY392740 ACT392738:ACU392740 AMP392738:AMQ392740 AWL392738:AWM392740 BGH392738:BGI392740 BQD392738:BQE392740 BZZ392738:CAA392740 CJV392738:CJW392740 CTR392738:CTS392740 DDN392738:DDO392740 DNJ392738:DNK392740 DXF392738:DXG392740 EHB392738:EHC392740 EQX392738:EQY392740 FAT392738:FAU392740 FKP392738:FKQ392740 FUL392738:FUM392740 GEH392738:GEI392740 GOD392738:GOE392740 GXZ392738:GYA392740 HHV392738:HHW392740 HRR392738:HRS392740 IBN392738:IBO392740 ILJ392738:ILK392740 IVF392738:IVG392740 JFB392738:JFC392740 JOX392738:JOY392740 JYT392738:JYU392740 KIP392738:KIQ392740 KSL392738:KSM392740 LCH392738:LCI392740 LMD392738:LME392740 LVZ392738:LWA392740 MFV392738:MFW392740 MPR392738:MPS392740 MZN392738:MZO392740 NJJ392738:NJK392740 NTF392738:NTG392740 ODB392738:ODC392740 OMX392738:OMY392740 OWT392738:OWU392740 PGP392738:PGQ392740 PQL392738:PQM392740 QAH392738:QAI392740 QKD392738:QKE392740 QTZ392738:QUA392740 RDV392738:RDW392740 RNR392738:RNS392740 RXN392738:RXO392740 SHJ392738:SHK392740 SRF392738:SRG392740 TBB392738:TBC392740 TKX392738:TKY392740 TUT392738:TUU392740 UEP392738:UEQ392740 UOL392738:UOM392740 UYH392738:UYI392740 VID392738:VIE392740 VRZ392738:VSA392740 WBV392738:WBW392740 WLR392738:WLS392740 WVN392738:WVO392740 JB458274:JC458276 SX458274:SY458276 ACT458274:ACU458276 AMP458274:AMQ458276 AWL458274:AWM458276 BGH458274:BGI458276 BQD458274:BQE458276 BZZ458274:CAA458276 CJV458274:CJW458276 CTR458274:CTS458276 DDN458274:DDO458276 DNJ458274:DNK458276 DXF458274:DXG458276 EHB458274:EHC458276 EQX458274:EQY458276 FAT458274:FAU458276 FKP458274:FKQ458276 FUL458274:FUM458276 GEH458274:GEI458276 GOD458274:GOE458276 GXZ458274:GYA458276 HHV458274:HHW458276 HRR458274:HRS458276 IBN458274:IBO458276 ILJ458274:ILK458276 IVF458274:IVG458276 JFB458274:JFC458276 JOX458274:JOY458276 JYT458274:JYU458276 KIP458274:KIQ458276 KSL458274:KSM458276 LCH458274:LCI458276 LMD458274:LME458276 LVZ458274:LWA458276 MFV458274:MFW458276 MPR458274:MPS458276 MZN458274:MZO458276 NJJ458274:NJK458276 NTF458274:NTG458276 ODB458274:ODC458276 OMX458274:OMY458276 OWT458274:OWU458276 PGP458274:PGQ458276 PQL458274:PQM458276 QAH458274:QAI458276 QKD458274:QKE458276 QTZ458274:QUA458276 RDV458274:RDW458276 RNR458274:RNS458276 RXN458274:RXO458276 SHJ458274:SHK458276 SRF458274:SRG458276 TBB458274:TBC458276 TKX458274:TKY458276 TUT458274:TUU458276 UEP458274:UEQ458276 UOL458274:UOM458276 UYH458274:UYI458276 VID458274:VIE458276 VRZ458274:VSA458276 WBV458274:WBW458276 WLR458274:WLS458276 WVN458274:WVO458276 JB523810:JC523812 SX523810:SY523812 ACT523810:ACU523812 AMP523810:AMQ523812 AWL523810:AWM523812 BGH523810:BGI523812 BQD523810:BQE523812 BZZ523810:CAA523812 CJV523810:CJW523812 CTR523810:CTS523812 DDN523810:DDO523812 DNJ523810:DNK523812 DXF523810:DXG523812 EHB523810:EHC523812 EQX523810:EQY523812 FAT523810:FAU523812 FKP523810:FKQ523812 FUL523810:FUM523812 GEH523810:GEI523812 GOD523810:GOE523812 GXZ523810:GYA523812 HHV523810:HHW523812 HRR523810:HRS523812 IBN523810:IBO523812 ILJ523810:ILK523812 IVF523810:IVG523812 JFB523810:JFC523812 JOX523810:JOY523812 JYT523810:JYU523812 KIP523810:KIQ523812 KSL523810:KSM523812 LCH523810:LCI523812 LMD523810:LME523812 LVZ523810:LWA523812 MFV523810:MFW523812 MPR523810:MPS523812 MZN523810:MZO523812 NJJ523810:NJK523812 NTF523810:NTG523812 ODB523810:ODC523812 OMX523810:OMY523812 OWT523810:OWU523812 PGP523810:PGQ523812 PQL523810:PQM523812 QAH523810:QAI523812 QKD523810:QKE523812 QTZ523810:QUA523812 RDV523810:RDW523812 RNR523810:RNS523812 RXN523810:RXO523812 SHJ523810:SHK523812 SRF523810:SRG523812 TBB523810:TBC523812 TKX523810:TKY523812 TUT523810:TUU523812 UEP523810:UEQ523812 UOL523810:UOM523812 UYH523810:UYI523812 VID523810:VIE523812 VRZ523810:VSA523812 WBV523810:WBW523812 WLR523810:WLS523812 WVN523810:WVO523812 JB589346:JC589348 SX589346:SY589348 ACT589346:ACU589348 AMP589346:AMQ589348 AWL589346:AWM589348 BGH589346:BGI589348 BQD589346:BQE589348 BZZ589346:CAA589348 CJV589346:CJW589348 CTR589346:CTS589348 DDN589346:DDO589348 DNJ589346:DNK589348 DXF589346:DXG589348 EHB589346:EHC589348 EQX589346:EQY589348 FAT589346:FAU589348 FKP589346:FKQ589348 FUL589346:FUM589348 GEH589346:GEI589348 GOD589346:GOE589348 GXZ589346:GYA589348 HHV589346:HHW589348 HRR589346:HRS589348 IBN589346:IBO589348 ILJ589346:ILK589348 IVF589346:IVG589348 JFB589346:JFC589348 JOX589346:JOY589348 JYT589346:JYU589348 KIP589346:KIQ589348 KSL589346:KSM589348 LCH589346:LCI589348 LMD589346:LME589348 LVZ589346:LWA589348 MFV589346:MFW589348 MPR589346:MPS589348 MZN589346:MZO589348 NJJ589346:NJK589348 NTF589346:NTG589348 ODB589346:ODC589348 OMX589346:OMY589348 OWT589346:OWU589348 PGP589346:PGQ589348 PQL589346:PQM589348 QAH589346:QAI589348 QKD589346:QKE589348 QTZ589346:QUA589348 RDV589346:RDW589348 RNR589346:RNS589348 RXN589346:RXO589348 SHJ589346:SHK589348 SRF589346:SRG589348 TBB589346:TBC589348 TKX589346:TKY589348 TUT589346:TUU589348 UEP589346:UEQ589348 UOL589346:UOM589348 UYH589346:UYI589348 VID589346:VIE589348 VRZ589346:VSA589348 WBV589346:WBW589348 WLR589346:WLS589348 WVN589346:WVO589348 JB654882:JC654884 SX654882:SY654884 ACT654882:ACU654884 AMP654882:AMQ654884 AWL654882:AWM654884 BGH654882:BGI654884 BQD654882:BQE654884 BZZ654882:CAA654884 CJV654882:CJW654884 CTR654882:CTS654884 DDN654882:DDO654884 DNJ654882:DNK654884 DXF654882:DXG654884 EHB654882:EHC654884 EQX654882:EQY654884 FAT654882:FAU654884 FKP654882:FKQ654884 FUL654882:FUM654884 GEH654882:GEI654884 GOD654882:GOE654884 GXZ654882:GYA654884 HHV654882:HHW654884 HRR654882:HRS654884 IBN654882:IBO654884 ILJ654882:ILK654884 IVF654882:IVG654884 JFB654882:JFC654884 JOX654882:JOY654884 JYT654882:JYU654884 KIP654882:KIQ654884 KSL654882:KSM654884 LCH654882:LCI654884 LMD654882:LME654884 LVZ654882:LWA654884 MFV654882:MFW654884 MPR654882:MPS654884 MZN654882:MZO654884 NJJ654882:NJK654884 NTF654882:NTG654884 ODB654882:ODC654884 OMX654882:OMY654884 OWT654882:OWU654884 PGP654882:PGQ654884 PQL654882:PQM654884 QAH654882:QAI654884 QKD654882:QKE654884 QTZ654882:QUA654884 RDV654882:RDW654884 RNR654882:RNS654884 RXN654882:RXO654884 SHJ654882:SHK654884 SRF654882:SRG654884 TBB654882:TBC654884 TKX654882:TKY654884 TUT654882:TUU654884 UEP654882:UEQ654884 UOL654882:UOM654884 UYH654882:UYI654884 VID654882:VIE654884 VRZ654882:VSA654884 WBV654882:WBW654884 WLR654882:WLS654884 WVN654882:WVO654884 JB720418:JC720420 SX720418:SY720420 ACT720418:ACU720420 AMP720418:AMQ720420 AWL720418:AWM720420 BGH720418:BGI720420 BQD720418:BQE720420 BZZ720418:CAA720420 CJV720418:CJW720420 CTR720418:CTS720420 DDN720418:DDO720420 DNJ720418:DNK720420 DXF720418:DXG720420 EHB720418:EHC720420 EQX720418:EQY720420 FAT720418:FAU720420 FKP720418:FKQ720420 FUL720418:FUM720420 GEH720418:GEI720420 GOD720418:GOE720420 GXZ720418:GYA720420 HHV720418:HHW720420 HRR720418:HRS720420 IBN720418:IBO720420 ILJ720418:ILK720420 IVF720418:IVG720420 JFB720418:JFC720420 JOX720418:JOY720420 JYT720418:JYU720420 KIP720418:KIQ720420 KSL720418:KSM720420 LCH720418:LCI720420 LMD720418:LME720420 LVZ720418:LWA720420 MFV720418:MFW720420 MPR720418:MPS720420 MZN720418:MZO720420 NJJ720418:NJK720420 NTF720418:NTG720420 ODB720418:ODC720420 OMX720418:OMY720420 OWT720418:OWU720420 PGP720418:PGQ720420 PQL720418:PQM720420 QAH720418:QAI720420 QKD720418:QKE720420 QTZ720418:QUA720420 RDV720418:RDW720420 RNR720418:RNS720420 RXN720418:RXO720420 SHJ720418:SHK720420 SRF720418:SRG720420 TBB720418:TBC720420 TKX720418:TKY720420 TUT720418:TUU720420 UEP720418:UEQ720420 UOL720418:UOM720420 UYH720418:UYI720420 VID720418:VIE720420 VRZ720418:VSA720420 WBV720418:WBW720420 WLR720418:WLS720420 WVN720418:WVO720420 JB785954:JC785956 SX785954:SY785956 ACT785954:ACU785956 AMP785954:AMQ785956 AWL785954:AWM785956 BGH785954:BGI785956 BQD785954:BQE785956 BZZ785954:CAA785956 CJV785954:CJW785956 CTR785954:CTS785956 DDN785954:DDO785956 DNJ785954:DNK785956 DXF785954:DXG785956 EHB785954:EHC785956 EQX785954:EQY785956 FAT785954:FAU785956 FKP785954:FKQ785956 FUL785954:FUM785956 GEH785954:GEI785956 GOD785954:GOE785956 GXZ785954:GYA785956 HHV785954:HHW785956 HRR785954:HRS785956 IBN785954:IBO785956 ILJ785954:ILK785956 IVF785954:IVG785956 JFB785954:JFC785956 JOX785954:JOY785956 JYT785954:JYU785956 KIP785954:KIQ785956 KSL785954:KSM785956 LCH785954:LCI785956 LMD785954:LME785956 LVZ785954:LWA785956 MFV785954:MFW785956 MPR785954:MPS785956 MZN785954:MZO785956 NJJ785954:NJK785956 NTF785954:NTG785956 ODB785954:ODC785956 OMX785954:OMY785956 OWT785954:OWU785956 PGP785954:PGQ785956 PQL785954:PQM785956 QAH785954:QAI785956 QKD785954:QKE785956 QTZ785954:QUA785956 RDV785954:RDW785956 RNR785954:RNS785956 RXN785954:RXO785956 SHJ785954:SHK785956 SRF785954:SRG785956 TBB785954:TBC785956 TKX785954:TKY785956 TUT785954:TUU785956 UEP785954:UEQ785956 UOL785954:UOM785956 UYH785954:UYI785956 VID785954:VIE785956 VRZ785954:VSA785956 WBV785954:WBW785956 WLR785954:WLS785956 WVN785954:WVO785956 JB851490:JC851492 SX851490:SY851492 ACT851490:ACU851492 AMP851490:AMQ851492 AWL851490:AWM851492 BGH851490:BGI851492 BQD851490:BQE851492 BZZ851490:CAA851492 CJV851490:CJW851492 CTR851490:CTS851492 DDN851490:DDO851492 DNJ851490:DNK851492 DXF851490:DXG851492 EHB851490:EHC851492 EQX851490:EQY851492 FAT851490:FAU851492 FKP851490:FKQ851492 FUL851490:FUM851492 GEH851490:GEI851492 GOD851490:GOE851492 GXZ851490:GYA851492 HHV851490:HHW851492 HRR851490:HRS851492 IBN851490:IBO851492 ILJ851490:ILK851492 IVF851490:IVG851492 JFB851490:JFC851492 JOX851490:JOY851492 JYT851490:JYU851492 KIP851490:KIQ851492 KSL851490:KSM851492 LCH851490:LCI851492 LMD851490:LME851492 LVZ851490:LWA851492 MFV851490:MFW851492 MPR851490:MPS851492 MZN851490:MZO851492 NJJ851490:NJK851492 NTF851490:NTG851492 ODB851490:ODC851492 OMX851490:OMY851492 OWT851490:OWU851492 PGP851490:PGQ851492 PQL851490:PQM851492 QAH851490:QAI851492 QKD851490:QKE851492 QTZ851490:QUA851492 RDV851490:RDW851492 RNR851490:RNS851492 RXN851490:RXO851492 SHJ851490:SHK851492 SRF851490:SRG851492 TBB851490:TBC851492 TKX851490:TKY851492 TUT851490:TUU851492 UEP851490:UEQ851492 UOL851490:UOM851492 UYH851490:UYI851492 VID851490:VIE851492 VRZ851490:VSA851492 WBV851490:WBW851492 WLR851490:WLS851492 WVN851490:WVO851492 JB917026:JC917028 SX917026:SY917028 ACT917026:ACU917028 AMP917026:AMQ917028 AWL917026:AWM917028 BGH917026:BGI917028 BQD917026:BQE917028 BZZ917026:CAA917028 CJV917026:CJW917028 CTR917026:CTS917028 DDN917026:DDO917028 DNJ917026:DNK917028 DXF917026:DXG917028 EHB917026:EHC917028 EQX917026:EQY917028 FAT917026:FAU917028 FKP917026:FKQ917028 FUL917026:FUM917028 GEH917026:GEI917028 GOD917026:GOE917028 GXZ917026:GYA917028 HHV917026:HHW917028 HRR917026:HRS917028 IBN917026:IBO917028 ILJ917026:ILK917028 IVF917026:IVG917028 JFB917026:JFC917028 JOX917026:JOY917028 JYT917026:JYU917028 KIP917026:KIQ917028 KSL917026:KSM917028 LCH917026:LCI917028 LMD917026:LME917028 LVZ917026:LWA917028 MFV917026:MFW917028 MPR917026:MPS917028 MZN917026:MZO917028 NJJ917026:NJK917028 NTF917026:NTG917028 ODB917026:ODC917028 OMX917026:OMY917028 OWT917026:OWU917028 PGP917026:PGQ917028 PQL917026:PQM917028 QAH917026:QAI917028 QKD917026:QKE917028 QTZ917026:QUA917028 RDV917026:RDW917028 RNR917026:RNS917028 RXN917026:RXO917028 SHJ917026:SHK917028 SRF917026:SRG917028 TBB917026:TBC917028 TKX917026:TKY917028 TUT917026:TUU917028 UEP917026:UEQ917028 UOL917026:UOM917028 UYH917026:UYI917028 VID917026:VIE917028 VRZ917026:VSA917028 WBV917026:WBW917028 WLR917026:WLS917028 WVN917026:WVO917028 JB982562:JC982564 SX982562:SY982564 ACT982562:ACU982564 AMP982562:AMQ982564 AWL982562:AWM982564 BGH982562:BGI982564 BQD982562:BQE982564 BZZ982562:CAA982564 CJV982562:CJW982564 CTR982562:CTS982564 DDN982562:DDO982564 DNJ982562:DNK982564 DXF982562:DXG982564 EHB982562:EHC982564 EQX982562:EQY982564 FAT982562:FAU982564 FKP982562:FKQ982564 FUL982562:FUM982564 GEH982562:GEI982564 GOD982562:GOE982564 GXZ982562:GYA982564 HHV982562:HHW982564 HRR982562:HRS982564 IBN982562:IBO982564 ILJ982562:ILK982564 IVF982562:IVG982564 JFB982562:JFC982564 JOX982562:JOY982564 JYT982562:JYU982564 KIP982562:KIQ982564 KSL982562:KSM982564 LCH982562:LCI982564 LMD982562:LME982564 LVZ982562:LWA982564 MFV982562:MFW982564 MPR982562:MPS982564 MZN982562:MZO982564 NJJ982562:NJK982564 NTF982562:NTG982564 ODB982562:ODC982564 OMX982562:OMY982564 OWT982562:OWU982564 PGP982562:PGQ982564 PQL982562:PQM982564 QAH982562:QAI982564 QKD982562:QKE982564 QTZ982562:QUA982564 RDV982562:RDW982564 RNR982562:RNS982564 RXN982562:RXO982564 SHJ982562:SHK982564 SRF982562:SRG982564 TBB982562:TBC982564 TKX982562:TKY982564 TUT982562:TUU982564 UEP982562:UEQ982564 UOL982562:UOM982564 UYH982562:UYI982564 VID982562:VIE982564 VRZ982562:VSA982564 WBV982562:WBW982564 WLR982562:WLS982564 WVN982562:WVO982564 JB65037:JC65040 SX65037:SY65040 ACT65037:ACU65040 AMP65037:AMQ65040 AWL65037:AWM65040 BGH65037:BGI65040 BQD65037:BQE65040 BZZ65037:CAA65040 CJV65037:CJW65040 CTR65037:CTS65040 DDN65037:DDO65040 DNJ65037:DNK65040 DXF65037:DXG65040 EHB65037:EHC65040 EQX65037:EQY65040 FAT65037:FAU65040 FKP65037:FKQ65040 FUL65037:FUM65040 GEH65037:GEI65040 GOD65037:GOE65040 GXZ65037:GYA65040 HHV65037:HHW65040 HRR65037:HRS65040 IBN65037:IBO65040 ILJ65037:ILK65040 IVF65037:IVG65040 JFB65037:JFC65040 JOX65037:JOY65040 JYT65037:JYU65040 KIP65037:KIQ65040 KSL65037:KSM65040 LCH65037:LCI65040 LMD65037:LME65040 LVZ65037:LWA65040 MFV65037:MFW65040 MPR65037:MPS65040 MZN65037:MZO65040 NJJ65037:NJK65040 NTF65037:NTG65040 ODB65037:ODC65040 OMX65037:OMY65040 OWT65037:OWU65040 PGP65037:PGQ65040 PQL65037:PQM65040 QAH65037:QAI65040 QKD65037:QKE65040 QTZ65037:QUA65040 RDV65037:RDW65040 RNR65037:RNS65040 RXN65037:RXO65040 SHJ65037:SHK65040 SRF65037:SRG65040 TBB65037:TBC65040 TKX65037:TKY65040 TUT65037:TUU65040 UEP65037:UEQ65040 UOL65037:UOM65040 UYH65037:UYI65040 VID65037:VIE65040 VRZ65037:VSA65040 WBV65037:WBW65040 WLR65037:WLS65040 WVN65037:WVO65040 JB130573:JC130576 SX130573:SY130576 ACT130573:ACU130576 AMP130573:AMQ130576 AWL130573:AWM130576 BGH130573:BGI130576 BQD130573:BQE130576 BZZ130573:CAA130576 CJV130573:CJW130576 CTR130573:CTS130576 DDN130573:DDO130576 DNJ130573:DNK130576 DXF130573:DXG130576 EHB130573:EHC130576 EQX130573:EQY130576 FAT130573:FAU130576 FKP130573:FKQ130576 FUL130573:FUM130576 GEH130573:GEI130576 GOD130573:GOE130576 GXZ130573:GYA130576 HHV130573:HHW130576 HRR130573:HRS130576 IBN130573:IBO130576 ILJ130573:ILK130576 IVF130573:IVG130576 JFB130573:JFC130576 JOX130573:JOY130576 JYT130573:JYU130576 KIP130573:KIQ130576 KSL130573:KSM130576 LCH130573:LCI130576 LMD130573:LME130576 LVZ130573:LWA130576 MFV130573:MFW130576 MPR130573:MPS130576 MZN130573:MZO130576 NJJ130573:NJK130576 NTF130573:NTG130576 ODB130573:ODC130576 OMX130573:OMY130576 OWT130573:OWU130576 PGP130573:PGQ130576 PQL130573:PQM130576 QAH130573:QAI130576 QKD130573:QKE130576 QTZ130573:QUA130576 RDV130573:RDW130576 RNR130573:RNS130576 RXN130573:RXO130576 SHJ130573:SHK130576 SRF130573:SRG130576 TBB130573:TBC130576 TKX130573:TKY130576 TUT130573:TUU130576 UEP130573:UEQ130576 UOL130573:UOM130576 UYH130573:UYI130576 VID130573:VIE130576 VRZ130573:VSA130576 WBV130573:WBW130576 WLR130573:WLS130576 WVN130573:WVO130576 JB196109:JC196112 SX196109:SY196112 ACT196109:ACU196112 AMP196109:AMQ196112 AWL196109:AWM196112 BGH196109:BGI196112 BQD196109:BQE196112 BZZ196109:CAA196112 CJV196109:CJW196112 CTR196109:CTS196112 DDN196109:DDO196112 DNJ196109:DNK196112 DXF196109:DXG196112 EHB196109:EHC196112 EQX196109:EQY196112 FAT196109:FAU196112 FKP196109:FKQ196112 FUL196109:FUM196112 GEH196109:GEI196112 GOD196109:GOE196112 GXZ196109:GYA196112 HHV196109:HHW196112 HRR196109:HRS196112 IBN196109:IBO196112 ILJ196109:ILK196112 IVF196109:IVG196112 JFB196109:JFC196112 JOX196109:JOY196112 JYT196109:JYU196112 KIP196109:KIQ196112 KSL196109:KSM196112 LCH196109:LCI196112 LMD196109:LME196112 LVZ196109:LWA196112 MFV196109:MFW196112 MPR196109:MPS196112 MZN196109:MZO196112 NJJ196109:NJK196112 NTF196109:NTG196112 ODB196109:ODC196112 OMX196109:OMY196112 OWT196109:OWU196112 PGP196109:PGQ196112 PQL196109:PQM196112 QAH196109:QAI196112 QKD196109:QKE196112 QTZ196109:QUA196112 RDV196109:RDW196112 RNR196109:RNS196112 RXN196109:RXO196112 SHJ196109:SHK196112 SRF196109:SRG196112 TBB196109:TBC196112 TKX196109:TKY196112 TUT196109:TUU196112 UEP196109:UEQ196112 UOL196109:UOM196112 UYH196109:UYI196112 VID196109:VIE196112 VRZ196109:VSA196112 WBV196109:WBW196112 WLR196109:WLS196112 WVN196109:WVO196112 JB261645:JC261648 SX261645:SY261648 ACT261645:ACU261648 AMP261645:AMQ261648 AWL261645:AWM261648 BGH261645:BGI261648 BQD261645:BQE261648 BZZ261645:CAA261648 CJV261645:CJW261648 CTR261645:CTS261648 DDN261645:DDO261648 DNJ261645:DNK261648 DXF261645:DXG261648 EHB261645:EHC261648 EQX261645:EQY261648 FAT261645:FAU261648 FKP261645:FKQ261648 FUL261645:FUM261648 GEH261645:GEI261648 GOD261645:GOE261648 GXZ261645:GYA261648 HHV261645:HHW261648 HRR261645:HRS261648 IBN261645:IBO261648 ILJ261645:ILK261648 IVF261645:IVG261648 JFB261645:JFC261648 JOX261645:JOY261648 JYT261645:JYU261648 KIP261645:KIQ261648 KSL261645:KSM261648 LCH261645:LCI261648 LMD261645:LME261648 LVZ261645:LWA261648 MFV261645:MFW261648 MPR261645:MPS261648 MZN261645:MZO261648 NJJ261645:NJK261648 NTF261645:NTG261648 ODB261645:ODC261648 OMX261645:OMY261648 OWT261645:OWU261648 PGP261645:PGQ261648 PQL261645:PQM261648 QAH261645:QAI261648 QKD261645:QKE261648 QTZ261645:QUA261648 RDV261645:RDW261648 RNR261645:RNS261648 RXN261645:RXO261648 SHJ261645:SHK261648 SRF261645:SRG261648 TBB261645:TBC261648 TKX261645:TKY261648 TUT261645:TUU261648 UEP261645:UEQ261648 UOL261645:UOM261648 UYH261645:UYI261648 VID261645:VIE261648 VRZ261645:VSA261648 WBV261645:WBW261648 WLR261645:WLS261648 WVN261645:WVO261648 JB327181:JC327184 SX327181:SY327184 ACT327181:ACU327184 AMP327181:AMQ327184 AWL327181:AWM327184 BGH327181:BGI327184 BQD327181:BQE327184 BZZ327181:CAA327184 CJV327181:CJW327184 CTR327181:CTS327184 DDN327181:DDO327184 DNJ327181:DNK327184 DXF327181:DXG327184 EHB327181:EHC327184 EQX327181:EQY327184 FAT327181:FAU327184 FKP327181:FKQ327184 FUL327181:FUM327184 GEH327181:GEI327184 GOD327181:GOE327184 GXZ327181:GYA327184 HHV327181:HHW327184 HRR327181:HRS327184 IBN327181:IBO327184 ILJ327181:ILK327184 IVF327181:IVG327184 JFB327181:JFC327184 JOX327181:JOY327184 JYT327181:JYU327184 KIP327181:KIQ327184 KSL327181:KSM327184 LCH327181:LCI327184 LMD327181:LME327184 LVZ327181:LWA327184 MFV327181:MFW327184 MPR327181:MPS327184 MZN327181:MZO327184 NJJ327181:NJK327184 NTF327181:NTG327184 ODB327181:ODC327184 OMX327181:OMY327184 OWT327181:OWU327184 PGP327181:PGQ327184 PQL327181:PQM327184 QAH327181:QAI327184 QKD327181:QKE327184 QTZ327181:QUA327184 RDV327181:RDW327184 RNR327181:RNS327184 RXN327181:RXO327184 SHJ327181:SHK327184 SRF327181:SRG327184 TBB327181:TBC327184 TKX327181:TKY327184 TUT327181:TUU327184 UEP327181:UEQ327184 UOL327181:UOM327184 UYH327181:UYI327184 VID327181:VIE327184 VRZ327181:VSA327184 WBV327181:WBW327184 WLR327181:WLS327184 WVN327181:WVO327184 JB392717:JC392720 SX392717:SY392720 ACT392717:ACU392720 AMP392717:AMQ392720 AWL392717:AWM392720 BGH392717:BGI392720 BQD392717:BQE392720 BZZ392717:CAA392720 CJV392717:CJW392720 CTR392717:CTS392720 DDN392717:DDO392720 DNJ392717:DNK392720 DXF392717:DXG392720 EHB392717:EHC392720 EQX392717:EQY392720 FAT392717:FAU392720 FKP392717:FKQ392720 FUL392717:FUM392720 GEH392717:GEI392720 GOD392717:GOE392720 GXZ392717:GYA392720 HHV392717:HHW392720 HRR392717:HRS392720 IBN392717:IBO392720 ILJ392717:ILK392720 IVF392717:IVG392720 JFB392717:JFC392720 JOX392717:JOY392720 JYT392717:JYU392720 KIP392717:KIQ392720 KSL392717:KSM392720 LCH392717:LCI392720 LMD392717:LME392720 LVZ392717:LWA392720 MFV392717:MFW392720 MPR392717:MPS392720 MZN392717:MZO392720 NJJ392717:NJK392720 NTF392717:NTG392720 ODB392717:ODC392720 OMX392717:OMY392720 OWT392717:OWU392720 PGP392717:PGQ392720 PQL392717:PQM392720 QAH392717:QAI392720 QKD392717:QKE392720 QTZ392717:QUA392720 RDV392717:RDW392720 RNR392717:RNS392720 RXN392717:RXO392720 SHJ392717:SHK392720 SRF392717:SRG392720 TBB392717:TBC392720 TKX392717:TKY392720 TUT392717:TUU392720 UEP392717:UEQ392720 UOL392717:UOM392720 UYH392717:UYI392720 VID392717:VIE392720 VRZ392717:VSA392720 WBV392717:WBW392720 WLR392717:WLS392720 WVN392717:WVO392720 JB458253:JC458256 SX458253:SY458256 ACT458253:ACU458256 AMP458253:AMQ458256 AWL458253:AWM458256 BGH458253:BGI458256 BQD458253:BQE458256 BZZ458253:CAA458256 CJV458253:CJW458256 CTR458253:CTS458256 DDN458253:DDO458256 DNJ458253:DNK458256 DXF458253:DXG458256 EHB458253:EHC458256 EQX458253:EQY458256 FAT458253:FAU458256 FKP458253:FKQ458256 FUL458253:FUM458256 GEH458253:GEI458256 GOD458253:GOE458256 GXZ458253:GYA458256 HHV458253:HHW458256 HRR458253:HRS458256 IBN458253:IBO458256 ILJ458253:ILK458256 IVF458253:IVG458256 JFB458253:JFC458256 JOX458253:JOY458256 JYT458253:JYU458256 KIP458253:KIQ458256 KSL458253:KSM458256 LCH458253:LCI458256 LMD458253:LME458256 LVZ458253:LWA458256 MFV458253:MFW458256 MPR458253:MPS458256 MZN458253:MZO458256 NJJ458253:NJK458256 NTF458253:NTG458256 ODB458253:ODC458256 OMX458253:OMY458256 OWT458253:OWU458256 PGP458253:PGQ458256 PQL458253:PQM458256 QAH458253:QAI458256 QKD458253:QKE458256 QTZ458253:QUA458256 RDV458253:RDW458256 RNR458253:RNS458256 RXN458253:RXO458256 SHJ458253:SHK458256 SRF458253:SRG458256 TBB458253:TBC458256 TKX458253:TKY458256 TUT458253:TUU458256 UEP458253:UEQ458256 UOL458253:UOM458256 UYH458253:UYI458256 VID458253:VIE458256 VRZ458253:VSA458256 WBV458253:WBW458256 WLR458253:WLS458256 WVN458253:WVO458256 JB523789:JC523792 SX523789:SY523792 ACT523789:ACU523792 AMP523789:AMQ523792 AWL523789:AWM523792 BGH523789:BGI523792 BQD523789:BQE523792 BZZ523789:CAA523792 CJV523789:CJW523792 CTR523789:CTS523792 DDN523789:DDO523792 DNJ523789:DNK523792 DXF523789:DXG523792 EHB523789:EHC523792 EQX523789:EQY523792 FAT523789:FAU523792 FKP523789:FKQ523792 FUL523789:FUM523792 GEH523789:GEI523792 GOD523789:GOE523792 GXZ523789:GYA523792 HHV523789:HHW523792 HRR523789:HRS523792 IBN523789:IBO523792 ILJ523789:ILK523792 IVF523789:IVG523792 JFB523789:JFC523792 JOX523789:JOY523792 JYT523789:JYU523792 KIP523789:KIQ523792 KSL523789:KSM523792 LCH523789:LCI523792 LMD523789:LME523792 LVZ523789:LWA523792 MFV523789:MFW523792 MPR523789:MPS523792 MZN523789:MZO523792 NJJ523789:NJK523792 NTF523789:NTG523792 ODB523789:ODC523792 OMX523789:OMY523792 OWT523789:OWU523792 PGP523789:PGQ523792 PQL523789:PQM523792 QAH523789:QAI523792 QKD523789:QKE523792 QTZ523789:QUA523792 RDV523789:RDW523792 RNR523789:RNS523792 RXN523789:RXO523792 SHJ523789:SHK523792 SRF523789:SRG523792 TBB523789:TBC523792 TKX523789:TKY523792 TUT523789:TUU523792 UEP523789:UEQ523792 UOL523789:UOM523792 UYH523789:UYI523792 VID523789:VIE523792 VRZ523789:VSA523792 WBV523789:WBW523792 WLR523789:WLS523792 WVN523789:WVO523792 JB589325:JC589328 SX589325:SY589328 ACT589325:ACU589328 AMP589325:AMQ589328 AWL589325:AWM589328 BGH589325:BGI589328 BQD589325:BQE589328 BZZ589325:CAA589328 CJV589325:CJW589328 CTR589325:CTS589328 DDN589325:DDO589328 DNJ589325:DNK589328 DXF589325:DXG589328 EHB589325:EHC589328 EQX589325:EQY589328 FAT589325:FAU589328 FKP589325:FKQ589328 FUL589325:FUM589328 GEH589325:GEI589328 GOD589325:GOE589328 GXZ589325:GYA589328 HHV589325:HHW589328 HRR589325:HRS589328 IBN589325:IBO589328 ILJ589325:ILK589328 IVF589325:IVG589328 JFB589325:JFC589328 JOX589325:JOY589328 JYT589325:JYU589328 KIP589325:KIQ589328 KSL589325:KSM589328 LCH589325:LCI589328 LMD589325:LME589328 LVZ589325:LWA589328 MFV589325:MFW589328 MPR589325:MPS589328 MZN589325:MZO589328 NJJ589325:NJK589328 NTF589325:NTG589328 ODB589325:ODC589328 OMX589325:OMY589328 OWT589325:OWU589328 PGP589325:PGQ589328 PQL589325:PQM589328 QAH589325:QAI589328 QKD589325:QKE589328 QTZ589325:QUA589328 RDV589325:RDW589328 RNR589325:RNS589328 RXN589325:RXO589328 SHJ589325:SHK589328 SRF589325:SRG589328 TBB589325:TBC589328 TKX589325:TKY589328 TUT589325:TUU589328 UEP589325:UEQ589328 UOL589325:UOM589328 UYH589325:UYI589328 VID589325:VIE589328 VRZ589325:VSA589328 WBV589325:WBW589328 WLR589325:WLS589328 WVN589325:WVO589328 JB654861:JC654864 SX654861:SY654864 ACT654861:ACU654864 AMP654861:AMQ654864 AWL654861:AWM654864 BGH654861:BGI654864 BQD654861:BQE654864 BZZ654861:CAA654864 CJV654861:CJW654864 CTR654861:CTS654864 DDN654861:DDO654864 DNJ654861:DNK654864 DXF654861:DXG654864 EHB654861:EHC654864 EQX654861:EQY654864 FAT654861:FAU654864 FKP654861:FKQ654864 FUL654861:FUM654864 GEH654861:GEI654864 GOD654861:GOE654864 GXZ654861:GYA654864 HHV654861:HHW654864 HRR654861:HRS654864 IBN654861:IBO654864 ILJ654861:ILK654864 IVF654861:IVG654864 JFB654861:JFC654864 JOX654861:JOY654864 JYT654861:JYU654864 KIP654861:KIQ654864 KSL654861:KSM654864 LCH654861:LCI654864 LMD654861:LME654864 LVZ654861:LWA654864 MFV654861:MFW654864 MPR654861:MPS654864 MZN654861:MZO654864 NJJ654861:NJK654864 NTF654861:NTG654864 ODB654861:ODC654864 OMX654861:OMY654864 OWT654861:OWU654864 PGP654861:PGQ654864 PQL654861:PQM654864 QAH654861:QAI654864 QKD654861:QKE654864 QTZ654861:QUA654864 RDV654861:RDW654864 RNR654861:RNS654864 RXN654861:RXO654864 SHJ654861:SHK654864 SRF654861:SRG654864 TBB654861:TBC654864 TKX654861:TKY654864 TUT654861:TUU654864 UEP654861:UEQ654864 UOL654861:UOM654864 UYH654861:UYI654864 VID654861:VIE654864 VRZ654861:VSA654864 WBV654861:WBW654864 WLR654861:WLS654864 WVN654861:WVO654864 JB720397:JC720400 SX720397:SY720400 ACT720397:ACU720400 AMP720397:AMQ720400 AWL720397:AWM720400 BGH720397:BGI720400 BQD720397:BQE720400 BZZ720397:CAA720400 CJV720397:CJW720400 CTR720397:CTS720400 DDN720397:DDO720400 DNJ720397:DNK720400 DXF720397:DXG720400 EHB720397:EHC720400 EQX720397:EQY720400 FAT720397:FAU720400 FKP720397:FKQ720400 FUL720397:FUM720400 GEH720397:GEI720400 GOD720397:GOE720400 GXZ720397:GYA720400 HHV720397:HHW720400 HRR720397:HRS720400 IBN720397:IBO720400 ILJ720397:ILK720400 IVF720397:IVG720400 JFB720397:JFC720400 JOX720397:JOY720400 JYT720397:JYU720400 KIP720397:KIQ720400 KSL720397:KSM720400 LCH720397:LCI720400 LMD720397:LME720400 LVZ720397:LWA720400 MFV720397:MFW720400 MPR720397:MPS720400 MZN720397:MZO720400 NJJ720397:NJK720400 NTF720397:NTG720400 ODB720397:ODC720400 OMX720397:OMY720400 OWT720397:OWU720400 PGP720397:PGQ720400 PQL720397:PQM720400 QAH720397:QAI720400 QKD720397:QKE720400 QTZ720397:QUA720400 RDV720397:RDW720400 RNR720397:RNS720400 RXN720397:RXO720400 SHJ720397:SHK720400 SRF720397:SRG720400 TBB720397:TBC720400 TKX720397:TKY720400 TUT720397:TUU720400 UEP720397:UEQ720400 UOL720397:UOM720400 UYH720397:UYI720400 VID720397:VIE720400 VRZ720397:VSA720400 WBV720397:WBW720400 WLR720397:WLS720400 WVN720397:WVO720400 JB785933:JC785936 SX785933:SY785936 ACT785933:ACU785936 AMP785933:AMQ785936 AWL785933:AWM785936 BGH785933:BGI785936 BQD785933:BQE785936 BZZ785933:CAA785936 CJV785933:CJW785936 CTR785933:CTS785936 DDN785933:DDO785936 DNJ785933:DNK785936 DXF785933:DXG785936 EHB785933:EHC785936 EQX785933:EQY785936 FAT785933:FAU785936 FKP785933:FKQ785936 FUL785933:FUM785936 GEH785933:GEI785936 GOD785933:GOE785936 GXZ785933:GYA785936 HHV785933:HHW785936 HRR785933:HRS785936 IBN785933:IBO785936 ILJ785933:ILK785936 IVF785933:IVG785936 JFB785933:JFC785936 JOX785933:JOY785936 JYT785933:JYU785936 KIP785933:KIQ785936 KSL785933:KSM785936 LCH785933:LCI785936 LMD785933:LME785936 LVZ785933:LWA785936 MFV785933:MFW785936 MPR785933:MPS785936 MZN785933:MZO785936 NJJ785933:NJK785936 NTF785933:NTG785936 ODB785933:ODC785936 OMX785933:OMY785936 OWT785933:OWU785936 PGP785933:PGQ785936 PQL785933:PQM785936 QAH785933:QAI785936 QKD785933:QKE785936 QTZ785933:QUA785936 RDV785933:RDW785936 RNR785933:RNS785936 RXN785933:RXO785936 SHJ785933:SHK785936 SRF785933:SRG785936 TBB785933:TBC785936 TKX785933:TKY785936 TUT785933:TUU785936 UEP785933:UEQ785936 UOL785933:UOM785936 UYH785933:UYI785936 VID785933:VIE785936 VRZ785933:VSA785936 WBV785933:WBW785936 WLR785933:WLS785936 WVN785933:WVO785936 JB851469:JC851472 SX851469:SY851472 ACT851469:ACU851472 AMP851469:AMQ851472 AWL851469:AWM851472 BGH851469:BGI851472 BQD851469:BQE851472 BZZ851469:CAA851472 CJV851469:CJW851472 CTR851469:CTS851472 DDN851469:DDO851472 DNJ851469:DNK851472 DXF851469:DXG851472 EHB851469:EHC851472 EQX851469:EQY851472 FAT851469:FAU851472 FKP851469:FKQ851472 FUL851469:FUM851472 GEH851469:GEI851472 GOD851469:GOE851472 GXZ851469:GYA851472 HHV851469:HHW851472 HRR851469:HRS851472 IBN851469:IBO851472 ILJ851469:ILK851472 IVF851469:IVG851472 JFB851469:JFC851472 JOX851469:JOY851472 JYT851469:JYU851472 KIP851469:KIQ851472 KSL851469:KSM851472 LCH851469:LCI851472 LMD851469:LME851472 LVZ851469:LWA851472 MFV851469:MFW851472 MPR851469:MPS851472 MZN851469:MZO851472 NJJ851469:NJK851472 NTF851469:NTG851472 ODB851469:ODC851472 OMX851469:OMY851472 OWT851469:OWU851472 PGP851469:PGQ851472 PQL851469:PQM851472 QAH851469:QAI851472 QKD851469:QKE851472 QTZ851469:QUA851472 RDV851469:RDW851472 RNR851469:RNS851472 RXN851469:RXO851472 SHJ851469:SHK851472 SRF851469:SRG851472 TBB851469:TBC851472 TKX851469:TKY851472 TUT851469:TUU851472 UEP851469:UEQ851472 UOL851469:UOM851472 UYH851469:UYI851472 VID851469:VIE851472 VRZ851469:VSA851472 WBV851469:WBW851472 WLR851469:WLS851472 WVN851469:WVO851472 JB917005:JC917008 SX917005:SY917008 ACT917005:ACU917008 AMP917005:AMQ917008 AWL917005:AWM917008 BGH917005:BGI917008 BQD917005:BQE917008 BZZ917005:CAA917008 CJV917005:CJW917008 CTR917005:CTS917008 DDN917005:DDO917008 DNJ917005:DNK917008 DXF917005:DXG917008 EHB917005:EHC917008 EQX917005:EQY917008 FAT917005:FAU917008 FKP917005:FKQ917008 FUL917005:FUM917008 GEH917005:GEI917008 GOD917005:GOE917008 GXZ917005:GYA917008 HHV917005:HHW917008 HRR917005:HRS917008 IBN917005:IBO917008 ILJ917005:ILK917008 IVF917005:IVG917008 JFB917005:JFC917008 JOX917005:JOY917008 JYT917005:JYU917008 KIP917005:KIQ917008 KSL917005:KSM917008 LCH917005:LCI917008 LMD917005:LME917008 LVZ917005:LWA917008 MFV917005:MFW917008 MPR917005:MPS917008 MZN917005:MZO917008 NJJ917005:NJK917008 NTF917005:NTG917008 ODB917005:ODC917008 OMX917005:OMY917008 OWT917005:OWU917008 PGP917005:PGQ917008 PQL917005:PQM917008 QAH917005:QAI917008 QKD917005:QKE917008 QTZ917005:QUA917008 RDV917005:RDW917008 RNR917005:RNS917008 RXN917005:RXO917008 SHJ917005:SHK917008 SRF917005:SRG917008 TBB917005:TBC917008 TKX917005:TKY917008 TUT917005:TUU917008 UEP917005:UEQ917008 UOL917005:UOM917008 UYH917005:UYI917008 VID917005:VIE917008 VRZ917005:VSA917008 WBV917005:WBW917008 WLR917005:WLS917008 WVN917005:WVO917008 JB982541:JC982544 SX982541:SY982544 ACT982541:ACU982544 AMP982541:AMQ982544 AWL982541:AWM982544 BGH982541:BGI982544 BQD982541:BQE982544 BZZ982541:CAA982544 CJV982541:CJW982544 CTR982541:CTS982544 DDN982541:DDO982544 DNJ982541:DNK982544 DXF982541:DXG982544 EHB982541:EHC982544 EQX982541:EQY982544 FAT982541:FAU982544 FKP982541:FKQ982544 FUL982541:FUM982544 GEH982541:GEI982544 GOD982541:GOE982544 GXZ982541:GYA982544 HHV982541:HHW982544 HRR982541:HRS982544 IBN982541:IBO982544 ILJ982541:ILK982544 IVF982541:IVG982544 JFB982541:JFC982544 JOX982541:JOY982544 JYT982541:JYU982544 KIP982541:KIQ982544 KSL982541:KSM982544 LCH982541:LCI982544 LMD982541:LME982544 LVZ982541:LWA982544 MFV982541:MFW982544 MPR982541:MPS982544 MZN982541:MZO982544 NJJ982541:NJK982544 NTF982541:NTG982544 ODB982541:ODC982544 OMX982541:OMY982544 OWT982541:OWU982544 PGP982541:PGQ982544 PQL982541:PQM982544 QAH982541:QAI982544 QKD982541:QKE982544 QTZ982541:QUA982544 RDV982541:RDW982544 RNR982541:RNS982544 RXN982541:RXO982544 SHJ982541:SHK982544 SRF982541:SRG982544 TBB982541:TBC982544 TKX982541:TKY982544 TUT982541:TUU982544 UEP982541:UEQ982544 UOL982541:UOM982544 UYH982541:UYI982544 VID982541:VIE982544 VRZ982541:VSA982544 WBV982541:WBW982544 WLR982541:WLS982544 WVN982541:WVO982544 H983037:I983040 H917501:I917504 H851965:I851968 H786429:I786432 H720893:I720896 H655357:I655360 H589821:I589824 H524285:I524288 H458749:I458752 H393213:I393216 H327677:I327680 H262141:I262144 H196605:I196608 H131069:I131072 H65533:I65536 H983058:I983060 H917522:I917524 H851986:I851988 H786450:I786452 H720914:I720916 H655378:I655380 H589842:I589844 H524306:I524308 H458770:I458772 H393234:I393236 H327698:I327700 H262162:I262164 H196626:I196628 H131090:I131092">
      <formula1>51</formula1>
      <formula2>0</formula2>
    </dataValidation>
    <dataValidation type="decimal" operator="lessThan" allowBlank="1" showErrorMessage="1" sqref="G65603 JD65130:JD65133 SZ65130:SZ65133 ACV65130:ACV65133 AMR65130:AMR65133 AWN65130:AWN65133 BGJ65130:BGJ65133 BQF65130:BQF65133 CAB65130:CAB65133 CJX65130:CJX65133 CTT65130:CTT65133 DDP65130:DDP65133 DNL65130:DNL65133 DXH65130:DXH65133 EHD65130:EHD65133 EQZ65130:EQZ65133 FAV65130:FAV65133 FKR65130:FKR65133 FUN65130:FUN65133 GEJ65130:GEJ65133 GOF65130:GOF65133 GYB65130:GYB65133 HHX65130:HHX65133 HRT65130:HRT65133 IBP65130:IBP65133 ILL65130:ILL65133 IVH65130:IVH65133 JFD65130:JFD65133 JOZ65130:JOZ65133 JYV65130:JYV65133 KIR65130:KIR65133 KSN65130:KSN65133 LCJ65130:LCJ65133 LMF65130:LMF65133 LWB65130:LWB65133 MFX65130:MFX65133 MPT65130:MPT65133 MZP65130:MZP65133 NJL65130:NJL65133 NTH65130:NTH65133 ODD65130:ODD65133 OMZ65130:OMZ65133 OWV65130:OWV65133 PGR65130:PGR65133 PQN65130:PQN65133 QAJ65130:QAJ65133 QKF65130:QKF65133 QUB65130:QUB65133 RDX65130:RDX65133 RNT65130:RNT65133 RXP65130:RXP65133 SHL65130:SHL65133 SRH65130:SRH65133 TBD65130:TBD65133 TKZ65130:TKZ65133 TUV65130:TUV65133 UER65130:UER65133 UON65130:UON65133 UYJ65130:UYJ65133 VIF65130:VIF65133 VSB65130:VSB65133 WBX65130:WBX65133 WLT65130:WLT65133 WVP65130:WVP65133 JD130666:JD130669 SZ130666:SZ130669 ACV130666:ACV130669 AMR130666:AMR130669 AWN130666:AWN130669 BGJ130666:BGJ130669 BQF130666:BQF130669 CAB130666:CAB130669 CJX130666:CJX130669 CTT130666:CTT130669 DDP130666:DDP130669 DNL130666:DNL130669 DXH130666:DXH130669 EHD130666:EHD130669 EQZ130666:EQZ130669 FAV130666:FAV130669 FKR130666:FKR130669 FUN130666:FUN130669 GEJ130666:GEJ130669 GOF130666:GOF130669 GYB130666:GYB130669 HHX130666:HHX130669 HRT130666:HRT130669 IBP130666:IBP130669 ILL130666:ILL130669 IVH130666:IVH130669 JFD130666:JFD130669 JOZ130666:JOZ130669 JYV130666:JYV130669 KIR130666:KIR130669 KSN130666:KSN130669 LCJ130666:LCJ130669 LMF130666:LMF130669 LWB130666:LWB130669 MFX130666:MFX130669 MPT130666:MPT130669 MZP130666:MZP130669 NJL130666:NJL130669 NTH130666:NTH130669 ODD130666:ODD130669 OMZ130666:OMZ130669 OWV130666:OWV130669 PGR130666:PGR130669 PQN130666:PQN130669 QAJ130666:QAJ130669 QKF130666:QKF130669 QUB130666:QUB130669 RDX130666:RDX130669 RNT130666:RNT130669 RXP130666:RXP130669 SHL130666:SHL130669 SRH130666:SRH130669 TBD130666:TBD130669 TKZ130666:TKZ130669 TUV130666:TUV130669 UER130666:UER130669 UON130666:UON130669 UYJ130666:UYJ130669 VIF130666:VIF130669 VSB130666:VSB130669 WBX130666:WBX130669 WLT130666:WLT130669 WVP130666:WVP130669 JD196202:JD196205 SZ196202:SZ196205 ACV196202:ACV196205 AMR196202:AMR196205 AWN196202:AWN196205 BGJ196202:BGJ196205 BQF196202:BQF196205 CAB196202:CAB196205 CJX196202:CJX196205 CTT196202:CTT196205 DDP196202:DDP196205 DNL196202:DNL196205 DXH196202:DXH196205 EHD196202:EHD196205 EQZ196202:EQZ196205 FAV196202:FAV196205 FKR196202:FKR196205 FUN196202:FUN196205 GEJ196202:GEJ196205 GOF196202:GOF196205 GYB196202:GYB196205 HHX196202:HHX196205 HRT196202:HRT196205 IBP196202:IBP196205 ILL196202:ILL196205 IVH196202:IVH196205 JFD196202:JFD196205 JOZ196202:JOZ196205 JYV196202:JYV196205 KIR196202:KIR196205 KSN196202:KSN196205 LCJ196202:LCJ196205 LMF196202:LMF196205 LWB196202:LWB196205 MFX196202:MFX196205 MPT196202:MPT196205 MZP196202:MZP196205 NJL196202:NJL196205 NTH196202:NTH196205 ODD196202:ODD196205 OMZ196202:OMZ196205 OWV196202:OWV196205 PGR196202:PGR196205 PQN196202:PQN196205 QAJ196202:QAJ196205 QKF196202:QKF196205 QUB196202:QUB196205 RDX196202:RDX196205 RNT196202:RNT196205 RXP196202:RXP196205 SHL196202:SHL196205 SRH196202:SRH196205 TBD196202:TBD196205 TKZ196202:TKZ196205 TUV196202:TUV196205 UER196202:UER196205 UON196202:UON196205 UYJ196202:UYJ196205 VIF196202:VIF196205 VSB196202:VSB196205 WBX196202:WBX196205 WLT196202:WLT196205 WVP196202:WVP196205 JD261738:JD261741 SZ261738:SZ261741 ACV261738:ACV261741 AMR261738:AMR261741 AWN261738:AWN261741 BGJ261738:BGJ261741 BQF261738:BQF261741 CAB261738:CAB261741 CJX261738:CJX261741 CTT261738:CTT261741 DDP261738:DDP261741 DNL261738:DNL261741 DXH261738:DXH261741 EHD261738:EHD261741 EQZ261738:EQZ261741 FAV261738:FAV261741 FKR261738:FKR261741 FUN261738:FUN261741 GEJ261738:GEJ261741 GOF261738:GOF261741 GYB261738:GYB261741 HHX261738:HHX261741 HRT261738:HRT261741 IBP261738:IBP261741 ILL261738:ILL261741 IVH261738:IVH261741 JFD261738:JFD261741 JOZ261738:JOZ261741 JYV261738:JYV261741 KIR261738:KIR261741 KSN261738:KSN261741 LCJ261738:LCJ261741 LMF261738:LMF261741 LWB261738:LWB261741 MFX261738:MFX261741 MPT261738:MPT261741 MZP261738:MZP261741 NJL261738:NJL261741 NTH261738:NTH261741 ODD261738:ODD261741 OMZ261738:OMZ261741 OWV261738:OWV261741 PGR261738:PGR261741 PQN261738:PQN261741 QAJ261738:QAJ261741 QKF261738:QKF261741 QUB261738:QUB261741 RDX261738:RDX261741 RNT261738:RNT261741 RXP261738:RXP261741 SHL261738:SHL261741 SRH261738:SRH261741 TBD261738:TBD261741 TKZ261738:TKZ261741 TUV261738:TUV261741 UER261738:UER261741 UON261738:UON261741 UYJ261738:UYJ261741 VIF261738:VIF261741 VSB261738:VSB261741 WBX261738:WBX261741 WLT261738:WLT261741 WVP261738:WVP261741 JD327274:JD327277 SZ327274:SZ327277 ACV327274:ACV327277 AMR327274:AMR327277 AWN327274:AWN327277 BGJ327274:BGJ327277 BQF327274:BQF327277 CAB327274:CAB327277 CJX327274:CJX327277 CTT327274:CTT327277 DDP327274:DDP327277 DNL327274:DNL327277 DXH327274:DXH327277 EHD327274:EHD327277 EQZ327274:EQZ327277 FAV327274:FAV327277 FKR327274:FKR327277 FUN327274:FUN327277 GEJ327274:GEJ327277 GOF327274:GOF327277 GYB327274:GYB327277 HHX327274:HHX327277 HRT327274:HRT327277 IBP327274:IBP327277 ILL327274:ILL327277 IVH327274:IVH327277 JFD327274:JFD327277 JOZ327274:JOZ327277 JYV327274:JYV327277 KIR327274:KIR327277 KSN327274:KSN327277 LCJ327274:LCJ327277 LMF327274:LMF327277 LWB327274:LWB327277 MFX327274:MFX327277 MPT327274:MPT327277 MZP327274:MZP327277 NJL327274:NJL327277 NTH327274:NTH327277 ODD327274:ODD327277 OMZ327274:OMZ327277 OWV327274:OWV327277 PGR327274:PGR327277 PQN327274:PQN327277 QAJ327274:QAJ327277 QKF327274:QKF327277 QUB327274:QUB327277 RDX327274:RDX327277 RNT327274:RNT327277 RXP327274:RXP327277 SHL327274:SHL327277 SRH327274:SRH327277 TBD327274:TBD327277 TKZ327274:TKZ327277 TUV327274:TUV327277 UER327274:UER327277 UON327274:UON327277 UYJ327274:UYJ327277 VIF327274:VIF327277 VSB327274:VSB327277 WBX327274:WBX327277 WLT327274:WLT327277 WVP327274:WVP327277 JD392810:JD392813 SZ392810:SZ392813 ACV392810:ACV392813 AMR392810:AMR392813 AWN392810:AWN392813 BGJ392810:BGJ392813 BQF392810:BQF392813 CAB392810:CAB392813 CJX392810:CJX392813 CTT392810:CTT392813 DDP392810:DDP392813 DNL392810:DNL392813 DXH392810:DXH392813 EHD392810:EHD392813 EQZ392810:EQZ392813 FAV392810:FAV392813 FKR392810:FKR392813 FUN392810:FUN392813 GEJ392810:GEJ392813 GOF392810:GOF392813 GYB392810:GYB392813 HHX392810:HHX392813 HRT392810:HRT392813 IBP392810:IBP392813 ILL392810:ILL392813 IVH392810:IVH392813 JFD392810:JFD392813 JOZ392810:JOZ392813 JYV392810:JYV392813 KIR392810:KIR392813 KSN392810:KSN392813 LCJ392810:LCJ392813 LMF392810:LMF392813 LWB392810:LWB392813 MFX392810:MFX392813 MPT392810:MPT392813 MZP392810:MZP392813 NJL392810:NJL392813 NTH392810:NTH392813 ODD392810:ODD392813 OMZ392810:OMZ392813 OWV392810:OWV392813 PGR392810:PGR392813 PQN392810:PQN392813 QAJ392810:QAJ392813 QKF392810:QKF392813 QUB392810:QUB392813 RDX392810:RDX392813 RNT392810:RNT392813 RXP392810:RXP392813 SHL392810:SHL392813 SRH392810:SRH392813 TBD392810:TBD392813 TKZ392810:TKZ392813 TUV392810:TUV392813 UER392810:UER392813 UON392810:UON392813 UYJ392810:UYJ392813 VIF392810:VIF392813 VSB392810:VSB392813 WBX392810:WBX392813 WLT392810:WLT392813 WVP392810:WVP392813 JD458346:JD458349 SZ458346:SZ458349 ACV458346:ACV458349 AMR458346:AMR458349 AWN458346:AWN458349 BGJ458346:BGJ458349 BQF458346:BQF458349 CAB458346:CAB458349 CJX458346:CJX458349 CTT458346:CTT458349 DDP458346:DDP458349 DNL458346:DNL458349 DXH458346:DXH458349 EHD458346:EHD458349 EQZ458346:EQZ458349 FAV458346:FAV458349 FKR458346:FKR458349 FUN458346:FUN458349 GEJ458346:GEJ458349 GOF458346:GOF458349 GYB458346:GYB458349 HHX458346:HHX458349 HRT458346:HRT458349 IBP458346:IBP458349 ILL458346:ILL458349 IVH458346:IVH458349 JFD458346:JFD458349 JOZ458346:JOZ458349 JYV458346:JYV458349 KIR458346:KIR458349 KSN458346:KSN458349 LCJ458346:LCJ458349 LMF458346:LMF458349 LWB458346:LWB458349 MFX458346:MFX458349 MPT458346:MPT458349 MZP458346:MZP458349 NJL458346:NJL458349 NTH458346:NTH458349 ODD458346:ODD458349 OMZ458346:OMZ458349 OWV458346:OWV458349 PGR458346:PGR458349 PQN458346:PQN458349 QAJ458346:QAJ458349 QKF458346:QKF458349 QUB458346:QUB458349 RDX458346:RDX458349 RNT458346:RNT458349 RXP458346:RXP458349 SHL458346:SHL458349 SRH458346:SRH458349 TBD458346:TBD458349 TKZ458346:TKZ458349 TUV458346:TUV458349 UER458346:UER458349 UON458346:UON458349 UYJ458346:UYJ458349 VIF458346:VIF458349 VSB458346:VSB458349 WBX458346:WBX458349 WLT458346:WLT458349 WVP458346:WVP458349 JD523882:JD523885 SZ523882:SZ523885 ACV523882:ACV523885 AMR523882:AMR523885 AWN523882:AWN523885 BGJ523882:BGJ523885 BQF523882:BQF523885 CAB523882:CAB523885 CJX523882:CJX523885 CTT523882:CTT523885 DDP523882:DDP523885 DNL523882:DNL523885 DXH523882:DXH523885 EHD523882:EHD523885 EQZ523882:EQZ523885 FAV523882:FAV523885 FKR523882:FKR523885 FUN523882:FUN523885 GEJ523882:GEJ523885 GOF523882:GOF523885 GYB523882:GYB523885 HHX523882:HHX523885 HRT523882:HRT523885 IBP523882:IBP523885 ILL523882:ILL523885 IVH523882:IVH523885 JFD523882:JFD523885 JOZ523882:JOZ523885 JYV523882:JYV523885 KIR523882:KIR523885 KSN523882:KSN523885 LCJ523882:LCJ523885 LMF523882:LMF523885 LWB523882:LWB523885 MFX523882:MFX523885 MPT523882:MPT523885 MZP523882:MZP523885 NJL523882:NJL523885 NTH523882:NTH523885 ODD523882:ODD523885 OMZ523882:OMZ523885 OWV523882:OWV523885 PGR523882:PGR523885 PQN523882:PQN523885 QAJ523882:QAJ523885 QKF523882:QKF523885 QUB523882:QUB523885 RDX523882:RDX523885 RNT523882:RNT523885 RXP523882:RXP523885 SHL523882:SHL523885 SRH523882:SRH523885 TBD523882:TBD523885 TKZ523882:TKZ523885 TUV523882:TUV523885 UER523882:UER523885 UON523882:UON523885 UYJ523882:UYJ523885 VIF523882:VIF523885 VSB523882:VSB523885 WBX523882:WBX523885 WLT523882:WLT523885 WVP523882:WVP523885 JD589418:JD589421 SZ589418:SZ589421 ACV589418:ACV589421 AMR589418:AMR589421 AWN589418:AWN589421 BGJ589418:BGJ589421 BQF589418:BQF589421 CAB589418:CAB589421 CJX589418:CJX589421 CTT589418:CTT589421 DDP589418:DDP589421 DNL589418:DNL589421 DXH589418:DXH589421 EHD589418:EHD589421 EQZ589418:EQZ589421 FAV589418:FAV589421 FKR589418:FKR589421 FUN589418:FUN589421 GEJ589418:GEJ589421 GOF589418:GOF589421 GYB589418:GYB589421 HHX589418:HHX589421 HRT589418:HRT589421 IBP589418:IBP589421 ILL589418:ILL589421 IVH589418:IVH589421 JFD589418:JFD589421 JOZ589418:JOZ589421 JYV589418:JYV589421 KIR589418:KIR589421 KSN589418:KSN589421 LCJ589418:LCJ589421 LMF589418:LMF589421 LWB589418:LWB589421 MFX589418:MFX589421 MPT589418:MPT589421 MZP589418:MZP589421 NJL589418:NJL589421 NTH589418:NTH589421 ODD589418:ODD589421 OMZ589418:OMZ589421 OWV589418:OWV589421 PGR589418:PGR589421 PQN589418:PQN589421 QAJ589418:QAJ589421 QKF589418:QKF589421 QUB589418:QUB589421 RDX589418:RDX589421 RNT589418:RNT589421 RXP589418:RXP589421 SHL589418:SHL589421 SRH589418:SRH589421 TBD589418:TBD589421 TKZ589418:TKZ589421 TUV589418:TUV589421 UER589418:UER589421 UON589418:UON589421 UYJ589418:UYJ589421 VIF589418:VIF589421 VSB589418:VSB589421 WBX589418:WBX589421 WLT589418:WLT589421 WVP589418:WVP589421 JD654954:JD654957 SZ654954:SZ654957 ACV654954:ACV654957 AMR654954:AMR654957 AWN654954:AWN654957 BGJ654954:BGJ654957 BQF654954:BQF654957 CAB654954:CAB654957 CJX654954:CJX654957 CTT654954:CTT654957 DDP654954:DDP654957 DNL654954:DNL654957 DXH654954:DXH654957 EHD654954:EHD654957 EQZ654954:EQZ654957 FAV654954:FAV654957 FKR654954:FKR654957 FUN654954:FUN654957 GEJ654954:GEJ654957 GOF654954:GOF654957 GYB654954:GYB654957 HHX654954:HHX654957 HRT654954:HRT654957 IBP654954:IBP654957 ILL654954:ILL654957 IVH654954:IVH654957 JFD654954:JFD654957 JOZ654954:JOZ654957 JYV654954:JYV654957 KIR654954:KIR654957 KSN654954:KSN654957 LCJ654954:LCJ654957 LMF654954:LMF654957 LWB654954:LWB654957 MFX654954:MFX654957 MPT654954:MPT654957 MZP654954:MZP654957 NJL654954:NJL654957 NTH654954:NTH654957 ODD654954:ODD654957 OMZ654954:OMZ654957 OWV654954:OWV654957 PGR654954:PGR654957 PQN654954:PQN654957 QAJ654954:QAJ654957 QKF654954:QKF654957 QUB654954:QUB654957 RDX654954:RDX654957 RNT654954:RNT654957 RXP654954:RXP654957 SHL654954:SHL654957 SRH654954:SRH654957 TBD654954:TBD654957 TKZ654954:TKZ654957 TUV654954:TUV654957 UER654954:UER654957 UON654954:UON654957 UYJ654954:UYJ654957 VIF654954:VIF654957 VSB654954:VSB654957 WBX654954:WBX654957 WLT654954:WLT654957 WVP654954:WVP654957 JD720490:JD720493 SZ720490:SZ720493 ACV720490:ACV720493 AMR720490:AMR720493 AWN720490:AWN720493 BGJ720490:BGJ720493 BQF720490:BQF720493 CAB720490:CAB720493 CJX720490:CJX720493 CTT720490:CTT720493 DDP720490:DDP720493 DNL720490:DNL720493 DXH720490:DXH720493 EHD720490:EHD720493 EQZ720490:EQZ720493 FAV720490:FAV720493 FKR720490:FKR720493 FUN720490:FUN720493 GEJ720490:GEJ720493 GOF720490:GOF720493 GYB720490:GYB720493 HHX720490:HHX720493 HRT720490:HRT720493 IBP720490:IBP720493 ILL720490:ILL720493 IVH720490:IVH720493 JFD720490:JFD720493 JOZ720490:JOZ720493 JYV720490:JYV720493 KIR720490:KIR720493 KSN720490:KSN720493 LCJ720490:LCJ720493 LMF720490:LMF720493 LWB720490:LWB720493 MFX720490:MFX720493 MPT720490:MPT720493 MZP720490:MZP720493 NJL720490:NJL720493 NTH720490:NTH720493 ODD720490:ODD720493 OMZ720490:OMZ720493 OWV720490:OWV720493 PGR720490:PGR720493 PQN720490:PQN720493 QAJ720490:QAJ720493 QKF720490:QKF720493 QUB720490:QUB720493 RDX720490:RDX720493 RNT720490:RNT720493 RXP720490:RXP720493 SHL720490:SHL720493 SRH720490:SRH720493 TBD720490:TBD720493 TKZ720490:TKZ720493 TUV720490:TUV720493 UER720490:UER720493 UON720490:UON720493 UYJ720490:UYJ720493 VIF720490:VIF720493 VSB720490:VSB720493 WBX720490:WBX720493 WLT720490:WLT720493 WVP720490:WVP720493 JD786026:JD786029 SZ786026:SZ786029 ACV786026:ACV786029 AMR786026:AMR786029 AWN786026:AWN786029 BGJ786026:BGJ786029 BQF786026:BQF786029 CAB786026:CAB786029 CJX786026:CJX786029 CTT786026:CTT786029 DDP786026:DDP786029 DNL786026:DNL786029 DXH786026:DXH786029 EHD786026:EHD786029 EQZ786026:EQZ786029 FAV786026:FAV786029 FKR786026:FKR786029 FUN786026:FUN786029 GEJ786026:GEJ786029 GOF786026:GOF786029 GYB786026:GYB786029 HHX786026:HHX786029 HRT786026:HRT786029 IBP786026:IBP786029 ILL786026:ILL786029 IVH786026:IVH786029 JFD786026:JFD786029 JOZ786026:JOZ786029 JYV786026:JYV786029 KIR786026:KIR786029 KSN786026:KSN786029 LCJ786026:LCJ786029 LMF786026:LMF786029 LWB786026:LWB786029 MFX786026:MFX786029 MPT786026:MPT786029 MZP786026:MZP786029 NJL786026:NJL786029 NTH786026:NTH786029 ODD786026:ODD786029 OMZ786026:OMZ786029 OWV786026:OWV786029 PGR786026:PGR786029 PQN786026:PQN786029 QAJ786026:QAJ786029 QKF786026:QKF786029 QUB786026:QUB786029 RDX786026:RDX786029 RNT786026:RNT786029 RXP786026:RXP786029 SHL786026:SHL786029 SRH786026:SRH786029 TBD786026:TBD786029 TKZ786026:TKZ786029 TUV786026:TUV786029 UER786026:UER786029 UON786026:UON786029 UYJ786026:UYJ786029 VIF786026:VIF786029 VSB786026:VSB786029 WBX786026:WBX786029 WLT786026:WLT786029 WVP786026:WVP786029 JD851562:JD851565 SZ851562:SZ851565 ACV851562:ACV851565 AMR851562:AMR851565 AWN851562:AWN851565 BGJ851562:BGJ851565 BQF851562:BQF851565 CAB851562:CAB851565 CJX851562:CJX851565 CTT851562:CTT851565 DDP851562:DDP851565 DNL851562:DNL851565 DXH851562:DXH851565 EHD851562:EHD851565 EQZ851562:EQZ851565 FAV851562:FAV851565 FKR851562:FKR851565 FUN851562:FUN851565 GEJ851562:GEJ851565 GOF851562:GOF851565 GYB851562:GYB851565 HHX851562:HHX851565 HRT851562:HRT851565 IBP851562:IBP851565 ILL851562:ILL851565 IVH851562:IVH851565 JFD851562:JFD851565 JOZ851562:JOZ851565 JYV851562:JYV851565 KIR851562:KIR851565 KSN851562:KSN851565 LCJ851562:LCJ851565 LMF851562:LMF851565 LWB851562:LWB851565 MFX851562:MFX851565 MPT851562:MPT851565 MZP851562:MZP851565 NJL851562:NJL851565 NTH851562:NTH851565 ODD851562:ODD851565 OMZ851562:OMZ851565 OWV851562:OWV851565 PGR851562:PGR851565 PQN851562:PQN851565 QAJ851562:QAJ851565 QKF851562:QKF851565 QUB851562:QUB851565 RDX851562:RDX851565 RNT851562:RNT851565 RXP851562:RXP851565 SHL851562:SHL851565 SRH851562:SRH851565 TBD851562:TBD851565 TKZ851562:TKZ851565 TUV851562:TUV851565 UER851562:UER851565 UON851562:UON851565 UYJ851562:UYJ851565 VIF851562:VIF851565 VSB851562:VSB851565 WBX851562:WBX851565 WLT851562:WLT851565 WVP851562:WVP851565 JD917098:JD917101 SZ917098:SZ917101 ACV917098:ACV917101 AMR917098:AMR917101 AWN917098:AWN917101 BGJ917098:BGJ917101 BQF917098:BQF917101 CAB917098:CAB917101 CJX917098:CJX917101 CTT917098:CTT917101 DDP917098:DDP917101 DNL917098:DNL917101 DXH917098:DXH917101 EHD917098:EHD917101 EQZ917098:EQZ917101 FAV917098:FAV917101 FKR917098:FKR917101 FUN917098:FUN917101 GEJ917098:GEJ917101 GOF917098:GOF917101 GYB917098:GYB917101 HHX917098:HHX917101 HRT917098:HRT917101 IBP917098:IBP917101 ILL917098:ILL917101 IVH917098:IVH917101 JFD917098:JFD917101 JOZ917098:JOZ917101 JYV917098:JYV917101 KIR917098:KIR917101 KSN917098:KSN917101 LCJ917098:LCJ917101 LMF917098:LMF917101 LWB917098:LWB917101 MFX917098:MFX917101 MPT917098:MPT917101 MZP917098:MZP917101 NJL917098:NJL917101 NTH917098:NTH917101 ODD917098:ODD917101 OMZ917098:OMZ917101 OWV917098:OWV917101 PGR917098:PGR917101 PQN917098:PQN917101 QAJ917098:QAJ917101 QKF917098:QKF917101 QUB917098:QUB917101 RDX917098:RDX917101 RNT917098:RNT917101 RXP917098:RXP917101 SHL917098:SHL917101 SRH917098:SRH917101 TBD917098:TBD917101 TKZ917098:TKZ917101 TUV917098:TUV917101 UER917098:UER917101 UON917098:UON917101 UYJ917098:UYJ917101 VIF917098:VIF917101 VSB917098:VSB917101 WBX917098:WBX917101 WLT917098:WLT917101 WVP917098:WVP917101 JD982634:JD982637 SZ982634:SZ982637 ACV982634:ACV982637 AMR982634:AMR982637 AWN982634:AWN982637 BGJ982634:BGJ982637 BQF982634:BQF982637 CAB982634:CAB982637 CJX982634:CJX982637 CTT982634:CTT982637 DDP982634:DDP982637 DNL982634:DNL982637 DXH982634:DXH982637 EHD982634:EHD982637 EQZ982634:EQZ982637 FAV982634:FAV982637 FKR982634:FKR982637 FUN982634:FUN982637 GEJ982634:GEJ982637 GOF982634:GOF982637 GYB982634:GYB982637 HHX982634:HHX982637 HRT982634:HRT982637 IBP982634:IBP982637 ILL982634:ILL982637 IVH982634:IVH982637 JFD982634:JFD982637 JOZ982634:JOZ982637 JYV982634:JYV982637 KIR982634:KIR982637 KSN982634:KSN982637 LCJ982634:LCJ982637 LMF982634:LMF982637 LWB982634:LWB982637 MFX982634:MFX982637 MPT982634:MPT982637 MZP982634:MZP982637 NJL982634:NJL982637 NTH982634:NTH982637 ODD982634:ODD982637 OMZ982634:OMZ982637 OWV982634:OWV982637 PGR982634:PGR982637 PQN982634:PQN982637 QAJ982634:QAJ982637 QKF982634:QKF982637 QUB982634:QUB982637 RDX982634:RDX982637 RNT982634:RNT982637 RXP982634:RXP982637 SHL982634:SHL982637 SRH982634:SRH982637 TBD982634:TBD982637 TKZ982634:TKZ982637 TUV982634:TUV982637 UER982634:UER982637 UON982634:UON982637 UYJ982634:UYJ982637 VIF982634:VIF982637 VSB982634:VSB982637 WBX982634:WBX982637 WLT982634:WLT982637 WVP982634:WVP982637 JD65107 SZ65107 ACV65107 AMR65107 AWN65107 BGJ65107 BQF65107 CAB65107 CJX65107 CTT65107 DDP65107 DNL65107 DXH65107 EHD65107 EQZ65107 FAV65107 FKR65107 FUN65107 GEJ65107 GOF65107 GYB65107 HHX65107 HRT65107 IBP65107 ILL65107 IVH65107 JFD65107 JOZ65107 JYV65107 KIR65107 KSN65107 LCJ65107 LMF65107 LWB65107 MFX65107 MPT65107 MZP65107 NJL65107 NTH65107 ODD65107 OMZ65107 OWV65107 PGR65107 PQN65107 QAJ65107 QKF65107 QUB65107 RDX65107 RNT65107 RXP65107 SHL65107 SRH65107 TBD65107 TKZ65107 TUV65107 UER65107 UON65107 UYJ65107 VIF65107 VSB65107 WBX65107 WLT65107 WVP65107 JD130643 SZ130643 ACV130643 AMR130643 AWN130643 BGJ130643 BQF130643 CAB130643 CJX130643 CTT130643 DDP130643 DNL130643 DXH130643 EHD130643 EQZ130643 FAV130643 FKR130643 FUN130643 GEJ130643 GOF130643 GYB130643 HHX130643 HRT130643 IBP130643 ILL130643 IVH130643 JFD130643 JOZ130643 JYV130643 KIR130643 KSN130643 LCJ130643 LMF130643 LWB130643 MFX130643 MPT130643 MZP130643 NJL130643 NTH130643 ODD130643 OMZ130643 OWV130643 PGR130643 PQN130643 QAJ130643 QKF130643 QUB130643 RDX130643 RNT130643 RXP130643 SHL130643 SRH130643 TBD130643 TKZ130643 TUV130643 UER130643 UON130643 UYJ130643 VIF130643 VSB130643 WBX130643 WLT130643 WVP130643 JD196179 SZ196179 ACV196179 AMR196179 AWN196179 BGJ196179 BQF196179 CAB196179 CJX196179 CTT196179 DDP196179 DNL196179 DXH196179 EHD196179 EQZ196179 FAV196179 FKR196179 FUN196179 GEJ196179 GOF196179 GYB196179 HHX196179 HRT196179 IBP196179 ILL196179 IVH196179 JFD196179 JOZ196179 JYV196179 KIR196179 KSN196179 LCJ196179 LMF196179 LWB196179 MFX196179 MPT196179 MZP196179 NJL196179 NTH196179 ODD196179 OMZ196179 OWV196179 PGR196179 PQN196179 QAJ196179 QKF196179 QUB196179 RDX196179 RNT196179 RXP196179 SHL196179 SRH196179 TBD196179 TKZ196179 TUV196179 UER196179 UON196179 UYJ196179 VIF196179 VSB196179 WBX196179 WLT196179 WVP196179 JD261715 SZ261715 ACV261715 AMR261715 AWN261715 BGJ261715 BQF261715 CAB261715 CJX261715 CTT261715 DDP261715 DNL261715 DXH261715 EHD261715 EQZ261715 FAV261715 FKR261715 FUN261715 GEJ261715 GOF261715 GYB261715 HHX261715 HRT261715 IBP261715 ILL261715 IVH261715 JFD261715 JOZ261715 JYV261715 KIR261715 KSN261715 LCJ261715 LMF261715 LWB261715 MFX261715 MPT261715 MZP261715 NJL261715 NTH261715 ODD261715 OMZ261715 OWV261715 PGR261715 PQN261715 QAJ261715 QKF261715 QUB261715 RDX261715 RNT261715 RXP261715 SHL261715 SRH261715 TBD261715 TKZ261715 TUV261715 UER261715 UON261715 UYJ261715 VIF261715 VSB261715 WBX261715 WLT261715 WVP261715 JD327251 SZ327251 ACV327251 AMR327251 AWN327251 BGJ327251 BQF327251 CAB327251 CJX327251 CTT327251 DDP327251 DNL327251 DXH327251 EHD327251 EQZ327251 FAV327251 FKR327251 FUN327251 GEJ327251 GOF327251 GYB327251 HHX327251 HRT327251 IBP327251 ILL327251 IVH327251 JFD327251 JOZ327251 JYV327251 KIR327251 KSN327251 LCJ327251 LMF327251 LWB327251 MFX327251 MPT327251 MZP327251 NJL327251 NTH327251 ODD327251 OMZ327251 OWV327251 PGR327251 PQN327251 QAJ327251 QKF327251 QUB327251 RDX327251 RNT327251 RXP327251 SHL327251 SRH327251 TBD327251 TKZ327251 TUV327251 UER327251 UON327251 UYJ327251 VIF327251 VSB327251 WBX327251 WLT327251 WVP327251 JD392787 SZ392787 ACV392787 AMR392787 AWN392787 BGJ392787 BQF392787 CAB392787 CJX392787 CTT392787 DDP392787 DNL392787 DXH392787 EHD392787 EQZ392787 FAV392787 FKR392787 FUN392787 GEJ392787 GOF392787 GYB392787 HHX392787 HRT392787 IBP392787 ILL392787 IVH392787 JFD392787 JOZ392787 JYV392787 KIR392787 KSN392787 LCJ392787 LMF392787 LWB392787 MFX392787 MPT392787 MZP392787 NJL392787 NTH392787 ODD392787 OMZ392787 OWV392787 PGR392787 PQN392787 QAJ392787 QKF392787 QUB392787 RDX392787 RNT392787 RXP392787 SHL392787 SRH392787 TBD392787 TKZ392787 TUV392787 UER392787 UON392787 UYJ392787 VIF392787 VSB392787 WBX392787 WLT392787 WVP392787 JD458323 SZ458323 ACV458323 AMR458323 AWN458323 BGJ458323 BQF458323 CAB458323 CJX458323 CTT458323 DDP458323 DNL458323 DXH458323 EHD458323 EQZ458323 FAV458323 FKR458323 FUN458323 GEJ458323 GOF458323 GYB458323 HHX458323 HRT458323 IBP458323 ILL458323 IVH458323 JFD458323 JOZ458323 JYV458323 KIR458323 KSN458323 LCJ458323 LMF458323 LWB458323 MFX458323 MPT458323 MZP458323 NJL458323 NTH458323 ODD458323 OMZ458323 OWV458323 PGR458323 PQN458323 QAJ458323 QKF458323 QUB458323 RDX458323 RNT458323 RXP458323 SHL458323 SRH458323 TBD458323 TKZ458323 TUV458323 UER458323 UON458323 UYJ458323 VIF458323 VSB458323 WBX458323 WLT458323 WVP458323 JD523859 SZ523859 ACV523859 AMR523859 AWN523859 BGJ523859 BQF523859 CAB523859 CJX523859 CTT523859 DDP523859 DNL523859 DXH523859 EHD523859 EQZ523859 FAV523859 FKR523859 FUN523859 GEJ523859 GOF523859 GYB523859 HHX523859 HRT523859 IBP523859 ILL523859 IVH523859 JFD523859 JOZ523859 JYV523859 KIR523859 KSN523859 LCJ523859 LMF523859 LWB523859 MFX523859 MPT523859 MZP523859 NJL523859 NTH523859 ODD523859 OMZ523859 OWV523859 PGR523859 PQN523859 QAJ523859 QKF523859 QUB523859 RDX523859 RNT523859 RXP523859 SHL523859 SRH523859 TBD523859 TKZ523859 TUV523859 UER523859 UON523859 UYJ523859 VIF523859 VSB523859 WBX523859 WLT523859 WVP523859 JD589395 SZ589395 ACV589395 AMR589395 AWN589395 BGJ589395 BQF589395 CAB589395 CJX589395 CTT589395 DDP589395 DNL589395 DXH589395 EHD589395 EQZ589395 FAV589395 FKR589395 FUN589395 GEJ589395 GOF589395 GYB589395 HHX589395 HRT589395 IBP589395 ILL589395 IVH589395 JFD589395 JOZ589395 JYV589395 KIR589395 KSN589395 LCJ589395 LMF589395 LWB589395 MFX589395 MPT589395 MZP589395 NJL589395 NTH589395 ODD589395 OMZ589395 OWV589395 PGR589395 PQN589395 QAJ589395 QKF589395 QUB589395 RDX589395 RNT589395 RXP589395 SHL589395 SRH589395 TBD589395 TKZ589395 TUV589395 UER589395 UON589395 UYJ589395 VIF589395 VSB589395 WBX589395 WLT589395 WVP589395 JD654931 SZ654931 ACV654931 AMR654931 AWN654931 BGJ654931 BQF654931 CAB654931 CJX654931 CTT654931 DDP654931 DNL654931 DXH654931 EHD654931 EQZ654931 FAV654931 FKR654931 FUN654931 GEJ654931 GOF654931 GYB654931 HHX654931 HRT654931 IBP654931 ILL654931 IVH654931 JFD654931 JOZ654931 JYV654931 KIR654931 KSN654931 LCJ654931 LMF654931 LWB654931 MFX654931 MPT654931 MZP654931 NJL654931 NTH654931 ODD654931 OMZ654931 OWV654931 PGR654931 PQN654931 QAJ654931 QKF654931 QUB654931 RDX654931 RNT654931 RXP654931 SHL654931 SRH654931 TBD654931 TKZ654931 TUV654931 UER654931 UON654931 UYJ654931 VIF654931 VSB654931 WBX654931 WLT654931 WVP654931 JD720467 SZ720467 ACV720467 AMR720467 AWN720467 BGJ720467 BQF720467 CAB720467 CJX720467 CTT720467 DDP720467 DNL720467 DXH720467 EHD720467 EQZ720467 FAV720467 FKR720467 FUN720467 GEJ720467 GOF720467 GYB720467 HHX720467 HRT720467 IBP720467 ILL720467 IVH720467 JFD720467 JOZ720467 JYV720467 KIR720467 KSN720467 LCJ720467 LMF720467 LWB720467 MFX720467 MPT720467 MZP720467 NJL720467 NTH720467 ODD720467 OMZ720467 OWV720467 PGR720467 PQN720467 QAJ720467 QKF720467 QUB720467 RDX720467 RNT720467 RXP720467 SHL720467 SRH720467 TBD720467 TKZ720467 TUV720467 UER720467 UON720467 UYJ720467 VIF720467 VSB720467 WBX720467 WLT720467 WVP720467 JD786003 SZ786003 ACV786003 AMR786003 AWN786003 BGJ786003 BQF786003 CAB786003 CJX786003 CTT786003 DDP786003 DNL786003 DXH786003 EHD786003 EQZ786003 FAV786003 FKR786003 FUN786003 GEJ786003 GOF786003 GYB786003 HHX786003 HRT786003 IBP786003 ILL786003 IVH786003 JFD786003 JOZ786003 JYV786003 KIR786003 KSN786003 LCJ786003 LMF786003 LWB786003 MFX786003 MPT786003 MZP786003 NJL786003 NTH786003 ODD786003 OMZ786003 OWV786003 PGR786003 PQN786003 QAJ786003 QKF786003 QUB786003 RDX786003 RNT786003 RXP786003 SHL786003 SRH786003 TBD786003 TKZ786003 TUV786003 UER786003 UON786003 UYJ786003 VIF786003 VSB786003 WBX786003 WLT786003 WVP786003 JD851539 SZ851539 ACV851539 AMR851539 AWN851539 BGJ851539 BQF851539 CAB851539 CJX851539 CTT851539 DDP851539 DNL851539 DXH851539 EHD851539 EQZ851539 FAV851539 FKR851539 FUN851539 GEJ851539 GOF851539 GYB851539 HHX851539 HRT851539 IBP851539 ILL851539 IVH851539 JFD851539 JOZ851539 JYV851539 KIR851539 KSN851539 LCJ851539 LMF851539 LWB851539 MFX851539 MPT851539 MZP851539 NJL851539 NTH851539 ODD851539 OMZ851539 OWV851539 PGR851539 PQN851539 QAJ851539 QKF851539 QUB851539 RDX851539 RNT851539 RXP851539 SHL851539 SRH851539 TBD851539 TKZ851539 TUV851539 UER851539 UON851539 UYJ851539 VIF851539 VSB851539 WBX851539 WLT851539 WVP851539 JD917075 SZ917075 ACV917075 AMR917075 AWN917075 BGJ917075 BQF917075 CAB917075 CJX917075 CTT917075 DDP917075 DNL917075 DXH917075 EHD917075 EQZ917075 FAV917075 FKR917075 FUN917075 GEJ917075 GOF917075 GYB917075 HHX917075 HRT917075 IBP917075 ILL917075 IVH917075 JFD917075 JOZ917075 JYV917075 KIR917075 KSN917075 LCJ917075 LMF917075 LWB917075 MFX917075 MPT917075 MZP917075 NJL917075 NTH917075 ODD917075 OMZ917075 OWV917075 PGR917075 PQN917075 QAJ917075 QKF917075 QUB917075 RDX917075 RNT917075 RXP917075 SHL917075 SRH917075 TBD917075 TKZ917075 TUV917075 UER917075 UON917075 UYJ917075 VIF917075 VSB917075 WBX917075 WLT917075 WVP917075 JD982611 SZ982611 ACV982611 AMR982611 AWN982611 BGJ982611 BQF982611 CAB982611 CJX982611 CTT982611 DDP982611 DNL982611 DXH982611 EHD982611 EQZ982611 FAV982611 FKR982611 FUN982611 GEJ982611 GOF982611 GYB982611 HHX982611 HRT982611 IBP982611 ILL982611 IVH982611 JFD982611 JOZ982611 JYV982611 KIR982611 KSN982611 LCJ982611 LMF982611 LWB982611 MFX982611 MPT982611 MZP982611 NJL982611 NTH982611 ODD982611 OMZ982611 OWV982611 PGR982611 PQN982611 QAJ982611 QKF982611 QUB982611 RDX982611 RNT982611 RXP982611 SHL982611 SRH982611 TBD982611 TKZ982611 TUV982611 UER982611 UON982611 UYJ982611 VIF982611 VSB982611 WBX982611 WLT982611 WVP982611 JA65107 SW65107 ACS65107 AMO65107 AWK65107 BGG65107 BQC65107 BZY65107 CJU65107 CTQ65107 DDM65107 DNI65107 DXE65107 EHA65107 EQW65107 FAS65107 FKO65107 FUK65107 GEG65107 GOC65107 GXY65107 HHU65107 HRQ65107 IBM65107 ILI65107 IVE65107 JFA65107 JOW65107 JYS65107 KIO65107 KSK65107 LCG65107 LMC65107 LVY65107 MFU65107 MPQ65107 MZM65107 NJI65107 NTE65107 ODA65107 OMW65107 OWS65107 PGO65107 PQK65107 QAG65107 QKC65107 QTY65107 RDU65107 RNQ65107 RXM65107 SHI65107 SRE65107 TBA65107 TKW65107 TUS65107 UEO65107 UOK65107 UYG65107 VIC65107 VRY65107 WBU65107 WLQ65107 WVM65107 JA130643 SW130643 ACS130643 AMO130643 AWK130643 BGG130643 BQC130643 BZY130643 CJU130643 CTQ130643 DDM130643 DNI130643 DXE130643 EHA130643 EQW130643 FAS130643 FKO130643 FUK130643 GEG130643 GOC130643 GXY130643 HHU130643 HRQ130643 IBM130643 ILI130643 IVE130643 JFA130643 JOW130643 JYS130643 KIO130643 KSK130643 LCG130643 LMC130643 LVY130643 MFU130643 MPQ130643 MZM130643 NJI130643 NTE130643 ODA130643 OMW130643 OWS130643 PGO130643 PQK130643 QAG130643 QKC130643 QTY130643 RDU130643 RNQ130643 RXM130643 SHI130643 SRE130643 TBA130643 TKW130643 TUS130643 UEO130643 UOK130643 UYG130643 VIC130643 VRY130643 WBU130643 WLQ130643 WVM130643 JA196179 SW196179 ACS196179 AMO196179 AWK196179 BGG196179 BQC196179 BZY196179 CJU196179 CTQ196179 DDM196179 DNI196179 DXE196179 EHA196179 EQW196179 FAS196179 FKO196179 FUK196179 GEG196179 GOC196179 GXY196179 HHU196179 HRQ196179 IBM196179 ILI196179 IVE196179 JFA196179 JOW196179 JYS196179 KIO196179 KSK196179 LCG196179 LMC196179 LVY196179 MFU196179 MPQ196179 MZM196179 NJI196179 NTE196179 ODA196179 OMW196179 OWS196179 PGO196179 PQK196179 QAG196179 QKC196179 QTY196179 RDU196179 RNQ196179 RXM196179 SHI196179 SRE196179 TBA196179 TKW196179 TUS196179 UEO196179 UOK196179 UYG196179 VIC196179 VRY196179 WBU196179 WLQ196179 WVM196179 JA261715 SW261715 ACS261715 AMO261715 AWK261715 BGG261715 BQC261715 BZY261715 CJU261715 CTQ261715 DDM261715 DNI261715 DXE261715 EHA261715 EQW261715 FAS261715 FKO261715 FUK261715 GEG261715 GOC261715 GXY261715 HHU261715 HRQ261715 IBM261715 ILI261715 IVE261715 JFA261715 JOW261715 JYS261715 KIO261715 KSK261715 LCG261715 LMC261715 LVY261715 MFU261715 MPQ261715 MZM261715 NJI261715 NTE261715 ODA261715 OMW261715 OWS261715 PGO261715 PQK261715 QAG261715 QKC261715 QTY261715 RDU261715 RNQ261715 RXM261715 SHI261715 SRE261715 TBA261715 TKW261715 TUS261715 UEO261715 UOK261715 UYG261715 VIC261715 VRY261715 WBU261715 WLQ261715 WVM261715 JA327251 SW327251 ACS327251 AMO327251 AWK327251 BGG327251 BQC327251 BZY327251 CJU327251 CTQ327251 DDM327251 DNI327251 DXE327251 EHA327251 EQW327251 FAS327251 FKO327251 FUK327251 GEG327251 GOC327251 GXY327251 HHU327251 HRQ327251 IBM327251 ILI327251 IVE327251 JFA327251 JOW327251 JYS327251 KIO327251 KSK327251 LCG327251 LMC327251 LVY327251 MFU327251 MPQ327251 MZM327251 NJI327251 NTE327251 ODA327251 OMW327251 OWS327251 PGO327251 PQK327251 QAG327251 QKC327251 QTY327251 RDU327251 RNQ327251 RXM327251 SHI327251 SRE327251 TBA327251 TKW327251 TUS327251 UEO327251 UOK327251 UYG327251 VIC327251 VRY327251 WBU327251 WLQ327251 WVM327251 JA392787 SW392787 ACS392787 AMO392787 AWK392787 BGG392787 BQC392787 BZY392787 CJU392787 CTQ392787 DDM392787 DNI392787 DXE392787 EHA392787 EQW392787 FAS392787 FKO392787 FUK392787 GEG392787 GOC392787 GXY392787 HHU392787 HRQ392787 IBM392787 ILI392787 IVE392787 JFA392787 JOW392787 JYS392787 KIO392787 KSK392787 LCG392787 LMC392787 LVY392787 MFU392787 MPQ392787 MZM392787 NJI392787 NTE392787 ODA392787 OMW392787 OWS392787 PGO392787 PQK392787 QAG392787 QKC392787 QTY392787 RDU392787 RNQ392787 RXM392787 SHI392787 SRE392787 TBA392787 TKW392787 TUS392787 UEO392787 UOK392787 UYG392787 VIC392787 VRY392787 WBU392787 WLQ392787 WVM392787 JA458323 SW458323 ACS458323 AMO458323 AWK458323 BGG458323 BQC458323 BZY458323 CJU458323 CTQ458323 DDM458323 DNI458323 DXE458323 EHA458323 EQW458323 FAS458323 FKO458323 FUK458323 GEG458323 GOC458323 GXY458323 HHU458323 HRQ458323 IBM458323 ILI458323 IVE458323 JFA458323 JOW458323 JYS458323 KIO458323 KSK458323 LCG458323 LMC458323 LVY458323 MFU458323 MPQ458323 MZM458323 NJI458323 NTE458323 ODA458323 OMW458323 OWS458323 PGO458323 PQK458323 QAG458323 QKC458323 QTY458323 RDU458323 RNQ458323 RXM458323 SHI458323 SRE458323 TBA458323 TKW458323 TUS458323 UEO458323 UOK458323 UYG458323 VIC458323 VRY458323 WBU458323 WLQ458323 WVM458323 JA523859 SW523859 ACS523859 AMO523859 AWK523859 BGG523859 BQC523859 BZY523859 CJU523859 CTQ523859 DDM523859 DNI523859 DXE523859 EHA523859 EQW523859 FAS523859 FKO523859 FUK523859 GEG523859 GOC523859 GXY523859 HHU523859 HRQ523859 IBM523859 ILI523859 IVE523859 JFA523859 JOW523859 JYS523859 KIO523859 KSK523859 LCG523859 LMC523859 LVY523859 MFU523859 MPQ523859 MZM523859 NJI523859 NTE523859 ODA523859 OMW523859 OWS523859 PGO523859 PQK523859 QAG523859 QKC523859 QTY523859 RDU523859 RNQ523859 RXM523859 SHI523859 SRE523859 TBA523859 TKW523859 TUS523859 UEO523859 UOK523859 UYG523859 VIC523859 VRY523859 WBU523859 WLQ523859 WVM523859 JA589395 SW589395 ACS589395 AMO589395 AWK589395 BGG589395 BQC589395 BZY589395 CJU589395 CTQ589395 DDM589395 DNI589395 DXE589395 EHA589395 EQW589395 FAS589395 FKO589395 FUK589395 GEG589395 GOC589395 GXY589395 HHU589395 HRQ589395 IBM589395 ILI589395 IVE589395 JFA589395 JOW589395 JYS589395 KIO589395 KSK589395 LCG589395 LMC589395 LVY589395 MFU589395 MPQ589395 MZM589395 NJI589395 NTE589395 ODA589395 OMW589395 OWS589395 PGO589395 PQK589395 QAG589395 QKC589395 QTY589395 RDU589395 RNQ589395 RXM589395 SHI589395 SRE589395 TBA589395 TKW589395 TUS589395 UEO589395 UOK589395 UYG589395 VIC589395 VRY589395 WBU589395 WLQ589395 WVM589395 JA654931 SW654931 ACS654931 AMO654931 AWK654931 BGG654931 BQC654931 BZY654931 CJU654931 CTQ654931 DDM654931 DNI654931 DXE654931 EHA654931 EQW654931 FAS654931 FKO654931 FUK654931 GEG654931 GOC654931 GXY654931 HHU654931 HRQ654931 IBM654931 ILI654931 IVE654931 JFA654931 JOW654931 JYS654931 KIO654931 KSK654931 LCG654931 LMC654931 LVY654931 MFU654931 MPQ654931 MZM654931 NJI654931 NTE654931 ODA654931 OMW654931 OWS654931 PGO654931 PQK654931 QAG654931 QKC654931 QTY654931 RDU654931 RNQ654931 RXM654931 SHI654931 SRE654931 TBA654931 TKW654931 TUS654931 UEO654931 UOK654931 UYG654931 VIC654931 VRY654931 WBU654931 WLQ654931 WVM654931 JA720467 SW720467 ACS720467 AMO720467 AWK720467 BGG720467 BQC720467 BZY720467 CJU720467 CTQ720467 DDM720467 DNI720467 DXE720467 EHA720467 EQW720467 FAS720467 FKO720467 FUK720467 GEG720467 GOC720467 GXY720467 HHU720467 HRQ720467 IBM720467 ILI720467 IVE720467 JFA720467 JOW720467 JYS720467 KIO720467 KSK720467 LCG720467 LMC720467 LVY720467 MFU720467 MPQ720467 MZM720467 NJI720467 NTE720467 ODA720467 OMW720467 OWS720467 PGO720467 PQK720467 QAG720467 QKC720467 QTY720467 RDU720467 RNQ720467 RXM720467 SHI720467 SRE720467 TBA720467 TKW720467 TUS720467 UEO720467 UOK720467 UYG720467 VIC720467 VRY720467 WBU720467 WLQ720467 WVM720467 JA786003 SW786003 ACS786003 AMO786003 AWK786003 BGG786003 BQC786003 BZY786003 CJU786003 CTQ786003 DDM786003 DNI786003 DXE786003 EHA786003 EQW786003 FAS786003 FKO786003 FUK786003 GEG786003 GOC786003 GXY786003 HHU786003 HRQ786003 IBM786003 ILI786003 IVE786003 JFA786003 JOW786003 JYS786003 KIO786003 KSK786003 LCG786003 LMC786003 LVY786003 MFU786003 MPQ786003 MZM786003 NJI786003 NTE786003 ODA786003 OMW786003 OWS786003 PGO786003 PQK786003 QAG786003 QKC786003 QTY786003 RDU786003 RNQ786003 RXM786003 SHI786003 SRE786003 TBA786003 TKW786003 TUS786003 UEO786003 UOK786003 UYG786003 VIC786003 VRY786003 WBU786003 WLQ786003 WVM786003 JA851539 SW851539 ACS851539 AMO851539 AWK851539 BGG851539 BQC851539 BZY851539 CJU851539 CTQ851539 DDM851539 DNI851539 DXE851539 EHA851539 EQW851539 FAS851539 FKO851539 FUK851539 GEG851539 GOC851539 GXY851539 HHU851539 HRQ851539 IBM851539 ILI851539 IVE851539 JFA851539 JOW851539 JYS851539 KIO851539 KSK851539 LCG851539 LMC851539 LVY851539 MFU851539 MPQ851539 MZM851539 NJI851539 NTE851539 ODA851539 OMW851539 OWS851539 PGO851539 PQK851539 QAG851539 QKC851539 QTY851539 RDU851539 RNQ851539 RXM851539 SHI851539 SRE851539 TBA851539 TKW851539 TUS851539 UEO851539 UOK851539 UYG851539 VIC851539 VRY851539 WBU851539 WLQ851539 WVM851539 JA917075 SW917075 ACS917075 AMO917075 AWK917075 BGG917075 BQC917075 BZY917075 CJU917075 CTQ917075 DDM917075 DNI917075 DXE917075 EHA917075 EQW917075 FAS917075 FKO917075 FUK917075 GEG917075 GOC917075 GXY917075 HHU917075 HRQ917075 IBM917075 ILI917075 IVE917075 JFA917075 JOW917075 JYS917075 KIO917075 KSK917075 LCG917075 LMC917075 LVY917075 MFU917075 MPQ917075 MZM917075 NJI917075 NTE917075 ODA917075 OMW917075 OWS917075 PGO917075 PQK917075 QAG917075 QKC917075 QTY917075 RDU917075 RNQ917075 RXM917075 SHI917075 SRE917075 TBA917075 TKW917075 TUS917075 UEO917075 UOK917075 UYG917075 VIC917075 VRY917075 WBU917075 WLQ917075 WVM917075 JA982611 SW982611 ACS982611 AMO982611 AWK982611 BGG982611 BQC982611 BZY982611 CJU982611 CTQ982611 DDM982611 DNI982611 DXE982611 EHA982611 EQW982611 FAS982611 FKO982611 FUK982611 GEG982611 GOC982611 GXY982611 HHU982611 HRQ982611 IBM982611 ILI982611 IVE982611 JFA982611 JOW982611 JYS982611 KIO982611 KSK982611 LCG982611 LMC982611 LVY982611 MFU982611 MPQ982611 MZM982611 NJI982611 NTE982611 ODA982611 OMW982611 OWS982611 PGO982611 PQK982611 QAG982611 QKC982611 QTY982611 RDU982611 RNQ982611 RXM982611 SHI982611 SRE982611 TBA982611 TKW982611 TUS982611 UEO982611 UOK982611 UYG982611 VIC982611 VRY982611 WBU982611 WLQ982611 WVM982611 JA65130:JA65133 SW65130:SW65133 ACS65130:ACS65133 AMO65130:AMO65133 AWK65130:AWK65133 BGG65130:BGG65133 BQC65130:BQC65133 BZY65130:BZY65133 CJU65130:CJU65133 CTQ65130:CTQ65133 DDM65130:DDM65133 DNI65130:DNI65133 DXE65130:DXE65133 EHA65130:EHA65133 EQW65130:EQW65133 FAS65130:FAS65133 FKO65130:FKO65133 FUK65130:FUK65133 GEG65130:GEG65133 GOC65130:GOC65133 GXY65130:GXY65133 HHU65130:HHU65133 HRQ65130:HRQ65133 IBM65130:IBM65133 ILI65130:ILI65133 IVE65130:IVE65133 JFA65130:JFA65133 JOW65130:JOW65133 JYS65130:JYS65133 KIO65130:KIO65133 KSK65130:KSK65133 LCG65130:LCG65133 LMC65130:LMC65133 LVY65130:LVY65133 MFU65130:MFU65133 MPQ65130:MPQ65133 MZM65130:MZM65133 NJI65130:NJI65133 NTE65130:NTE65133 ODA65130:ODA65133 OMW65130:OMW65133 OWS65130:OWS65133 PGO65130:PGO65133 PQK65130:PQK65133 QAG65130:QAG65133 QKC65130:QKC65133 QTY65130:QTY65133 RDU65130:RDU65133 RNQ65130:RNQ65133 RXM65130:RXM65133 SHI65130:SHI65133 SRE65130:SRE65133 TBA65130:TBA65133 TKW65130:TKW65133 TUS65130:TUS65133 UEO65130:UEO65133 UOK65130:UOK65133 UYG65130:UYG65133 VIC65130:VIC65133 VRY65130:VRY65133 WBU65130:WBU65133 WLQ65130:WLQ65133 WVM65130:WVM65133 JA130666:JA130669 SW130666:SW130669 ACS130666:ACS130669 AMO130666:AMO130669 AWK130666:AWK130669 BGG130666:BGG130669 BQC130666:BQC130669 BZY130666:BZY130669 CJU130666:CJU130669 CTQ130666:CTQ130669 DDM130666:DDM130669 DNI130666:DNI130669 DXE130666:DXE130669 EHA130666:EHA130669 EQW130666:EQW130669 FAS130666:FAS130669 FKO130666:FKO130669 FUK130666:FUK130669 GEG130666:GEG130669 GOC130666:GOC130669 GXY130666:GXY130669 HHU130666:HHU130669 HRQ130666:HRQ130669 IBM130666:IBM130669 ILI130666:ILI130669 IVE130666:IVE130669 JFA130666:JFA130669 JOW130666:JOW130669 JYS130666:JYS130669 KIO130666:KIO130669 KSK130666:KSK130669 LCG130666:LCG130669 LMC130666:LMC130669 LVY130666:LVY130669 MFU130666:MFU130669 MPQ130666:MPQ130669 MZM130666:MZM130669 NJI130666:NJI130669 NTE130666:NTE130669 ODA130666:ODA130669 OMW130666:OMW130669 OWS130666:OWS130669 PGO130666:PGO130669 PQK130666:PQK130669 QAG130666:QAG130669 QKC130666:QKC130669 QTY130666:QTY130669 RDU130666:RDU130669 RNQ130666:RNQ130669 RXM130666:RXM130669 SHI130666:SHI130669 SRE130666:SRE130669 TBA130666:TBA130669 TKW130666:TKW130669 TUS130666:TUS130669 UEO130666:UEO130669 UOK130666:UOK130669 UYG130666:UYG130669 VIC130666:VIC130669 VRY130666:VRY130669 WBU130666:WBU130669 WLQ130666:WLQ130669 WVM130666:WVM130669 JA196202:JA196205 SW196202:SW196205 ACS196202:ACS196205 AMO196202:AMO196205 AWK196202:AWK196205 BGG196202:BGG196205 BQC196202:BQC196205 BZY196202:BZY196205 CJU196202:CJU196205 CTQ196202:CTQ196205 DDM196202:DDM196205 DNI196202:DNI196205 DXE196202:DXE196205 EHA196202:EHA196205 EQW196202:EQW196205 FAS196202:FAS196205 FKO196202:FKO196205 FUK196202:FUK196205 GEG196202:GEG196205 GOC196202:GOC196205 GXY196202:GXY196205 HHU196202:HHU196205 HRQ196202:HRQ196205 IBM196202:IBM196205 ILI196202:ILI196205 IVE196202:IVE196205 JFA196202:JFA196205 JOW196202:JOW196205 JYS196202:JYS196205 KIO196202:KIO196205 KSK196202:KSK196205 LCG196202:LCG196205 LMC196202:LMC196205 LVY196202:LVY196205 MFU196202:MFU196205 MPQ196202:MPQ196205 MZM196202:MZM196205 NJI196202:NJI196205 NTE196202:NTE196205 ODA196202:ODA196205 OMW196202:OMW196205 OWS196202:OWS196205 PGO196202:PGO196205 PQK196202:PQK196205 QAG196202:QAG196205 QKC196202:QKC196205 QTY196202:QTY196205 RDU196202:RDU196205 RNQ196202:RNQ196205 RXM196202:RXM196205 SHI196202:SHI196205 SRE196202:SRE196205 TBA196202:TBA196205 TKW196202:TKW196205 TUS196202:TUS196205 UEO196202:UEO196205 UOK196202:UOK196205 UYG196202:UYG196205 VIC196202:VIC196205 VRY196202:VRY196205 WBU196202:WBU196205 WLQ196202:WLQ196205 WVM196202:WVM196205 JA261738:JA261741 SW261738:SW261741 ACS261738:ACS261741 AMO261738:AMO261741 AWK261738:AWK261741 BGG261738:BGG261741 BQC261738:BQC261741 BZY261738:BZY261741 CJU261738:CJU261741 CTQ261738:CTQ261741 DDM261738:DDM261741 DNI261738:DNI261741 DXE261738:DXE261741 EHA261738:EHA261741 EQW261738:EQW261741 FAS261738:FAS261741 FKO261738:FKO261741 FUK261738:FUK261741 GEG261738:GEG261741 GOC261738:GOC261741 GXY261738:GXY261741 HHU261738:HHU261741 HRQ261738:HRQ261741 IBM261738:IBM261741 ILI261738:ILI261741 IVE261738:IVE261741 JFA261738:JFA261741 JOW261738:JOW261741 JYS261738:JYS261741 KIO261738:KIO261741 KSK261738:KSK261741 LCG261738:LCG261741 LMC261738:LMC261741 LVY261738:LVY261741 MFU261738:MFU261741 MPQ261738:MPQ261741 MZM261738:MZM261741 NJI261738:NJI261741 NTE261738:NTE261741 ODA261738:ODA261741 OMW261738:OMW261741 OWS261738:OWS261741 PGO261738:PGO261741 PQK261738:PQK261741 QAG261738:QAG261741 QKC261738:QKC261741 QTY261738:QTY261741 RDU261738:RDU261741 RNQ261738:RNQ261741 RXM261738:RXM261741 SHI261738:SHI261741 SRE261738:SRE261741 TBA261738:TBA261741 TKW261738:TKW261741 TUS261738:TUS261741 UEO261738:UEO261741 UOK261738:UOK261741 UYG261738:UYG261741 VIC261738:VIC261741 VRY261738:VRY261741 WBU261738:WBU261741 WLQ261738:WLQ261741 WVM261738:WVM261741 JA327274:JA327277 SW327274:SW327277 ACS327274:ACS327277 AMO327274:AMO327277 AWK327274:AWK327277 BGG327274:BGG327277 BQC327274:BQC327277 BZY327274:BZY327277 CJU327274:CJU327277 CTQ327274:CTQ327277 DDM327274:DDM327277 DNI327274:DNI327277 DXE327274:DXE327277 EHA327274:EHA327277 EQW327274:EQW327277 FAS327274:FAS327277 FKO327274:FKO327277 FUK327274:FUK327277 GEG327274:GEG327277 GOC327274:GOC327277 GXY327274:GXY327277 HHU327274:HHU327277 HRQ327274:HRQ327277 IBM327274:IBM327277 ILI327274:ILI327277 IVE327274:IVE327277 JFA327274:JFA327277 JOW327274:JOW327277 JYS327274:JYS327277 KIO327274:KIO327277 KSK327274:KSK327277 LCG327274:LCG327277 LMC327274:LMC327277 LVY327274:LVY327277 MFU327274:MFU327277 MPQ327274:MPQ327277 MZM327274:MZM327277 NJI327274:NJI327277 NTE327274:NTE327277 ODA327274:ODA327277 OMW327274:OMW327277 OWS327274:OWS327277 PGO327274:PGO327277 PQK327274:PQK327277 QAG327274:QAG327277 QKC327274:QKC327277 QTY327274:QTY327277 RDU327274:RDU327277 RNQ327274:RNQ327277 RXM327274:RXM327277 SHI327274:SHI327277 SRE327274:SRE327277 TBA327274:TBA327277 TKW327274:TKW327277 TUS327274:TUS327277 UEO327274:UEO327277 UOK327274:UOK327277 UYG327274:UYG327277 VIC327274:VIC327277 VRY327274:VRY327277 WBU327274:WBU327277 WLQ327274:WLQ327277 WVM327274:WVM327277 JA392810:JA392813 SW392810:SW392813 ACS392810:ACS392813 AMO392810:AMO392813 AWK392810:AWK392813 BGG392810:BGG392813 BQC392810:BQC392813 BZY392810:BZY392813 CJU392810:CJU392813 CTQ392810:CTQ392813 DDM392810:DDM392813 DNI392810:DNI392813 DXE392810:DXE392813 EHA392810:EHA392813 EQW392810:EQW392813 FAS392810:FAS392813 FKO392810:FKO392813 FUK392810:FUK392813 GEG392810:GEG392813 GOC392810:GOC392813 GXY392810:GXY392813 HHU392810:HHU392813 HRQ392810:HRQ392813 IBM392810:IBM392813 ILI392810:ILI392813 IVE392810:IVE392813 JFA392810:JFA392813 JOW392810:JOW392813 JYS392810:JYS392813 KIO392810:KIO392813 KSK392810:KSK392813 LCG392810:LCG392813 LMC392810:LMC392813 LVY392810:LVY392813 MFU392810:MFU392813 MPQ392810:MPQ392813 MZM392810:MZM392813 NJI392810:NJI392813 NTE392810:NTE392813 ODA392810:ODA392813 OMW392810:OMW392813 OWS392810:OWS392813 PGO392810:PGO392813 PQK392810:PQK392813 QAG392810:QAG392813 QKC392810:QKC392813 QTY392810:QTY392813 RDU392810:RDU392813 RNQ392810:RNQ392813 RXM392810:RXM392813 SHI392810:SHI392813 SRE392810:SRE392813 TBA392810:TBA392813 TKW392810:TKW392813 TUS392810:TUS392813 UEO392810:UEO392813 UOK392810:UOK392813 UYG392810:UYG392813 VIC392810:VIC392813 VRY392810:VRY392813 WBU392810:WBU392813 WLQ392810:WLQ392813 WVM392810:WVM392813 JA458346:JA458349 SW458346:SW458349 ACS458346:ACS458349 AMO458346:AMO458349 AWK458346:AWK458349 BGG458346:BGG458349 BQC458346:BQC458349 BZY458346:BZY458349 CJU458346:CJU458349 CTQ458346:CTQ458349 DDM458346:DDM458349 DNI458346:DNI458349 DXE458346:DXE458349 EHA458346:EHA458349 EQW458346:EQW458349 FAS458346:FAS458349 FKO458346:FKO458349 FUK458346:FUK458349 GEG458346:GEG458349 GOC458346:GOC458349 GXY458346:GXY458349 HHU458346:HHU458349 HRQ458346:HRQ458349 IBM458346:IBM458349 ILI458346:ILI458349 IVE458346:IVE458349 JFA458346:JFA458349 JOW458346:JOW458349 JYS458346:JYS458349 KIO458346:KIO458349 KSK458346:KSK458349 LCG458346:LCG458349 LMC458346:LMC458349 LVY458346:LVY458349 MFU458346:MFU458349 MPQ458346:MPQ458349 MZM458346:MZM458349 NJI458346:NJI458349 NTE458346:NTE458349 ODA458346:ODA458349 OMW458346:OMW458349 OWS458346:OWS458349 PGO458346:PGO458349 PQK458346:PQK458349 QAG458346:QAG458349 QKC458346:QKC458349 QTY458346:QTY458349 RDU458346:RDU458349 RNQ458346:RNQ458349 RXM458346:RXM458349 SHI458346:SHI458349 SRE458346:SRE458349 TBA458346:TBA458349 TKW458346:TKW458349 TUS458346:TUS458349 UEO458346:UEO458349 UOK458346:UOK458349 UYG458346:UYG458349 VIC458346:VIC458349 VRY458346:VRY458349 WBU458346:WBU458349 WLQ458346:WLQ458349 WVM458346:WVM458349 JA523882:JA523885 SW523882:SW523885 ACS523882:ACS523885 AMO523882:AMO523885 AWK523882:AWK523885 BGG523882:BGG523885 BQC523882:BQC523885 BZY523882:BZY523885 CJU523882:CJU523885 CTQ523882:CTQ523885 DDM523882:DDM523885 DNI523882:DNI523885 DXE523882:DXE523885 EHA523882:EHA523885 EQW523882:EQW523885 FAS523882:FAS523885 FKO523882:FKO523885 FUK523882:FUK523885 GEG523882:GEG523885 GOC523882:GOC523885 GXY523882:GXY523885 HHU523882:HHU523885 HRQ523882:HRQ523885 IBM523882:IBM523885 ILI523882:ILI523885 IVE523882:IVE523885 JFA523882:JFA523885 JOW523882:JOW523885 JYS523882:JYS523885 KIO523882:KIO523885 KSK523882:KSK523885 LCG523882:LCG523885 LMC523882:LMC523885 LVY523882:LVY523885 MFU523882:MFU523885 MPQ523882:MPQ523885 MZM523882:MZM523885 NJI523882:NJI523885 NTE523882:NTE523885 ODA523882:ODA523885 OMW523882:OMW523885 OWS523882:OWS523885 PGO523882:PGO523885 PQK523882:PQK523885 QAG523882:QAG523885 QKC523882:QKC523885 QTY523882:QTY523885 RDU523882:RDU523885 RNQ523882:RNQ523885 RXM523882:RXM523885 SHI523882:SHI523885 SRE523882:SRE523885 TBA523882:TBA523885 TKW523882:TKW523885 TUS523882:TUS523885 UEO523882:UEO523885 UOK523882:UOK523885 UYG523882:UYG523885 VIC523882:VIC523885 VRY523882:VRY523885 WBU523882:WBU523885 WLQ523882:WLQ523885 WVM523882:WVM523885 JA589418:JA589421 SW589418:SW589421 ACS589418:ACS589421 AMO589418:AMO589421 AWK589418:AWK589421 BGG589418:BGG589421 BQC589418:BQC589421 BZY589418:BZY589421 CJU589418:CJU589421 CTQ589418:CTQ589421 DDM589418:DDM589421 DNI589418:DNI589421 DXE589418:DXE589421 EHA589418:EHA589421 EQW589418:EQW589421 FAS589418:FAS589421 FKO589418:FKO589421 FUK589418:FUK589421 GEG589418:GEG589421 GOC589418:GOC589421 GXY589418:GXY589421 HHU589418:HHU589421 HRQ589418:HRQ589421 IBM589418:IBM589421 ILI589418:ILI589421 IVE589418:IVE589421 JFA589418:JFA589421 JOW589418:JOW589421 JYS589418:JYS589421 KIO589418:KIO589421 KSK589418:KSK589421 LCG589418:LCG589421 LMC589418:LMC589421 LVY589418:LVY589421 MFU589418:MFU589421 MPQ589418:MPQ589421 MZM589418:MZM589421 NJI589418:NJI589421 NTE589418:NTE589421 ODA589418:ODA589421 OMW589418:OMW589421 OWS589418:OWS589421 PGO589418:PGO589421 PQK589418:PQK589421 QAG589418:QAG589421 QKC589418:QKC589421 QTY589418:QTY589421 RDU589418:RDU589421 RNQ589418:RNQ589421 RXM589418:RXM589421 SHI589418:SHI589421 SRE589418:SRE589421 TBA589418:TBA589421 TKW589418:TKW589421 TUS589418:TUS589421 UEO589418:UEO589421 UOK589418:UOK589421 UYG589418:UYG589421 VIC589418:VIC589421 VRY589418:VRY589421 WBU589418:WBU589421 WLQ589418:WLQ589421 WVM589418:WVM589421 JA654954:JA654957 SW654954:SW654957 ACS654954:ACS654957 AMO654954:AMO654957 AWK654954:AWK654957 BGG654954:BGG654957 BQC654954:BQC654957 BZY654954:BZY654957 CJU654954:CJU654957 CTQ654954:CTQ654957 DDM654954:DDM654957 DNI654954:DNI654957 DXE654954:DXE654957 EHA654954:EHA654957 EQW654954:EQW654957 FAS654954:FAS654957 FKO654954:FKO654957 FUK654954:FUK654957 GEG654954:GEG654957 GOC654954:GOC654957 GXY654954:GXY654957 HHU654954:HHU654957 HRQ654954:HRQ654957 IBM654954:IBM654957 ILI654954:ILI654957 IVE654954:IVE654957 JFA654954:JFA654957 JOW654954:JOW654957 JYS654954:JYS654957 KIO654954:KIO654957 KSK654954:KSK654957 LCG654954:LCG654957 LMC654954:LMC654957 LVY654954:LVY654957 MFU654954:MFU654957 MPQ654954:MPQ654957 MZM654954:MZM654957 NJI654954:NJI654957 NTE654954:NTE654957 ODA654954:ODA654957 OMW654954:OMW654957 OWS654954:OWS654957 PGO654954:PGO654957 PQK654954:PQK654957 QAG654954:QAG654957 QKC654954:QKC654957 QTY654954:QTY654957 RDU654954:RDU654957 RNQ654954:RNQ654957 RXM654954:RXM654957 SHI654954:SHI654957 SRE654954:SRE654957 TBA654954:TBA654957 TKW654954:TKW654957 TUS654954:TUS654957 UEO654954:UEO654957 UOK654954:UOK654957 UYG654954:UYG654957 VIC654954:VIC654957 VRY654954:VRY654957 WBU654954:WBU654957 WLQ654954:WLQ654957 WVM654954:WVM654957 JA720490:JA720493 SW720490:SW720493 ACS720490:ACS720493 AMO720490:AMO720493 AWK720490:AWK720493 BGG720490:BGG720493 BQC720490:BQC720493 BZY720490:BZY720493 CJU720490:CJU720493 CTQ720490:CTQ720493 DDM720490:DDM720493 DNI720490:DNI720493 DXE720490:DXE720493 EHA720490:EHA720493 EQW720490:EQW720493 FAS720490:FAS720493 FKO720490:FKO720493 FUK720490:FUK720493 GEG720490:GEG720493 GOC720490:GOC720493 GXY720490:GXY720493 HHU720490:HHU720493 HRQ720490:HRQ720493 IBM720490:IBM720493 ILI720490:ILI720493 IVE720490:IVE720493 JFA720490:JFA720493 JOW720490:JOW720493 JYS720490:JYS720493 KIO720490:KIO720493 KSK720490:KSK720493 LCG720490:LCG720493 LMC720490:LMC720493 LVY720490:LVY720493 MFU720490:MFU720493 MPQ720490:MPQ720493 MZM720490:MZM720493 NJI720490:NJI720493 NTE720490:NTE720493 ODA720490:ODA720493 OMW720490:OMW720493 OWS720490:OWS720493 PGO720490:PGO720493 PQK720490:PQK720493 QAG720490:QAG720493 QKC720490:QKC720493 QTY720490:QTY720493 RDU720490:RDU720493 RNQ720490:RNQ720493 RXM720490:RXM720493 SHI720490:SHI720493 SRE720490:SRE720493 TBA720490:TBA720493 TKW720490:TKW720493 TUS720490:TUS720493 UEO720490:UEO720493 UOK720490:UOK720493 UYG720490:UYG720493 VIC720490:VIC720493 VRY720490:VRY720493 WBU720490:WBU720493 WLQ720490:WLQ720493 WVM720490:WVM720493 JA786026:JA786029 SW786026:SW786029 ACS786026:ACS786029 AMO786026:AMO786029 AWK786026:AWK786029 BGG786026:BGG786029 BQC786026:BQC786029 BZY786026:BZY786029 CJU786026:CJU786029 CTQ786026:CTQ786029 DDM786026:DDM786029 DNI786026:DNI786029 DXE786026:DXE786029 EHA786026:EHA786029 EQW786026:EQW786029 FAS786026:FAS786029 FKO786026:FKO786029 FUK786026:FUK786029 GEG786026:GEG786029 GOC786026:GOC786029 GXY786026:GXY786029 HHU786026:HHU786029 HRQ786026:HRQ786029 IBM786026:IBM786029 ILI786026:ILI786029 IVE786026:IVE786029 JFA786026:JFA786029 JOW786026:JOW786029 JYS786026:JYS786029 KIO786026:KIO786029 KSK786026:KSK786029 LCG786026:LCG786029 LMC786026:LMC786029 LVY786026:LVY786029 MFU786026:MFU786029 MPQ786026:MPQ786029 MZM786026:MZM786029 NJI786026:NJI786029 NTE786026:NTE786029 ODA786026:ODA786029 OMW786026:OMW786029 OWS786026:OWS786029 PGO786026:PGO786029 PQK786026:PQK786029 QAG786026:QAG786029 QKC786026:QKC786029 QTY786026:QTY786029 RDU786026:RDU786029 RNQ786026:RNQ786029 RXM786026:RXM786029 SHI786026:SHI786029 SRE786026:SRE786029 TBA786026:TBA786029 TKW786026:TKW786029 TUS786026:TUS786029 UEO786026:UEO786029 UOK786026:UOK786029 UYG786026:UYG786029 VIC786026:VIC786029 VRY786026:VRY786029 WBU786026:WBU786029 WLQ786026:WLQ786029 WVM786026:WVM786029 JA851562:JA851565 SW851562:SW851565 ACS851562:ACS851565 AMO851562:AMO851565 AWK851562:AWK851565 BGG851562:BGG851565 BQC851562:BQC851565 BZY851562:BZY851565 CJU851562:CJU851565 CTQ851562:CTQ851565 DDM851562:DDM851565 DNI851562:DNI851565 DXE851562:DXE851565 EHA851562:EHA851565 EQW851562:EQW851565 FAS851562:FAS851565 FKO851562:FKO851565 FUK851562:FUK851565 GEG851562:GEG851565 GOC851562:GOC851565 GXY851562:GXY851565 HHU851562:HHU851565 HRQ851562:HRQ851565 IBM851562:IBM851565 ILI851562:ILI851565 IVE851562:IVE851565 JFA851562:JFA851565 JOW851562:JOW851565 JYS851562:JYS851565 KIO851562:KIO851565 KSK851562:KSK851565 LCG851562:LCG851565 LMC851562:LMC851565 LVY851562:LVY851565 MFU851562:MFU851565 MPQ851562:MPQ851565 MZM851562:MZM851565 NJI851562:NJI851565 NTE851562:NTE851565 ODA851562:ODA851565 OMW851562:OMW851565 OWS851562:OWS851565 PGO851562:PGO851565 PQK851562:PQK851565 QAG851562:QAG851565 QKC851562:QKC851565 QTY851562:QTY851565 RDU851562:RDU851565 RNQ851562:RNQ851565 RXM851562:RXM851565 SHI851562:SHI851565 SRE851562:SRE851565 TBA851562:TBA851565 TKW851562:TKW851565 TUS851562:TUS851565 UEO851562:UEO851565 UOK851562:UOK851565 UYG851562:UYG851565 VIC851562:VIC851565 VRY851562:VRY851565 WBU851562:WBU851565 WLQ851562:WLQ851565 WVM851562:WVM851565 JA917098:JA917101 SW917098:SW917101 ACS917098:ACS917101 AMO917098:AMO917101 AWK917098:AWK917101 BGG917098:BGG917101 BQC917098:BQC917101 BZY917098:BZY917101 CJU917098:CJU917101 CTQ917098:CTQ917101 DDM917098:DDM917101 DNI917098:DNI917101 DXE917098:DXE917101 EHA917098:EHA917101 EQW917098:EQW917101 FAS917098:FAS917101 FKO917098:FKO917101 FUK917098:FUK917101 GEG917098:GEG917101 GOC917098:GOC917101 GXY917098:GXY917101 HHU917098:HHU917101 HRQ917098:HRQ917101 IBM917098:IBM917101 ILI917098:ILI917101 IVE917098:IVE917101 JFA917098:JFA917101 JOW917098:JOW917101 JYS917098:JYS917101 KIO917098:KIO917101 KSK917098:KSK917101 LCG917098:LCG917101 LMC917098:LMC917101 LVY917098:LVY917101 MFU917098:MFU917101 MPQ917098:MPQ917101 MZM917098:MZM917101 NJI917098:NJI917101 NTE917098:NTE917101 ODA917098:ODA917101 OMW917098:OMW917101 OWS917098:OWS917101 PGO917098:PGO917101 PQK917098:PQK917101 QAG917098:QAG917101 QKC917098:QKC917101 QTY917098:QTY917101 RDU917098:RDU917101 RNQ917098:RNQ917101 RXM917098:RXM917101 SHI917098:SHI917101 SRE917098:SRE917101 TBA917098:TBA917101 TKW917098:TKW917101 TUS917098:TUS917101 UEO917098:UEO917101 UOK917098:UOK917101 UYG917098:UYG917101 VIC917098:VIC917101 VRY917098:VRY917101 WBU917098:WBU917101 WLQ917098:WLQ917101 WVM917098:WVM917101 JA982634:JA982637 SW982634:SW982637 ACS982634:ACS982637 AMO982634:AMO982637 AWK982634:AWK982637 BGG982634:BGG982637 BQC982634:BQC982637 BZY982634:BZY982637 CJU982634:CJU982637 CTQ982634:CTQ982637 DDM982634:DDM982637 DNI982634:DNI982637 DXE982634:DXE982637 EHA982634:EHA982637 EQW982634:EQW982637 FAS982634:FAS982637 FKO982634:FKO982637 FUK982634:FUK982637 GEG982634:GEG982637 GOC982634:GOC982637 GXY982634:GXY982637 HHU982634:HHU982637 HRQ982634:HRQ982637 IBM982634:IBM982637 ILI982634:ILI982637 IVE982634:IVE982637 JFA982634:JFA982637 JOW982634:JOW982637 JYS982634:JYS982637 KIO982634:KIO982637 KSK982634:KSK982637 LCG982634:LCG982637 LMC982634:LMC982637 LVY982634:LVY982637 MFU982634:MFU982637 MPQ982634:MPQ982637 MZM982634:MZM982637 NJI982634:NJI982637 NTE982634:NTE982637 ODA982634:ODA982637 OMW982634:OMW982637 OWS982634:OWS982637 PGO982634:PGO982637 PQK982634:PQK982637 QAG982634:QAG982637 QKC982634:QKC982637 QTY982634:QTY982637 RDU982634:RDU982637 RNQ982634:RNQ982637 RXM982634:RXM982637 SHI982634:SHI982637 SRE982634:SRE982637 TBA982634:TBA982637 TKW982634:TKW982637 TUS982634:TUS982637 UEO982634:UEO982637 UOK982634:UOK982637 UYG982634:UYG982637 VIC982634:VIC982637 VRY982634:VRY982637 WBU982634:WBU982637 WLQ982634:WLQ982637 WVM982634:WVM982637 G983130:G983133 G917594:G917597 G852058:G852061 G786522:G786525 G720986:G720989 G655450:G655453 G589914:G589917 G524378:G524381 G458842:G458845 G393306:G393309 G327770:G327773 G262234:G262237 G196698:G196701 G131162:G131165 G65626:G65629 G983107 G917571 G852035 G786499 G720963 G655427 G589891 G524355 G458819 G393283 G327747 G262211 G196675 G131139">
      <formula1>9999999999999990</formula1>
      <formula2>0</formula2>
    </dataValidation>
    <dataValidation type="textLength" operator="lessThan" allowBlank="1" showInputMessage="1" showErrorMessage="1" error="Text Length Exceed the Required Value of 200 Characters" promptTitle="WORK TYPE" prompt="Ex. Earth Work, Electrical Work" sqref="G65610:G65611 JD65114:JD65115 SZ65114:SZ65115 ACV65114:ACV65115 AMR65114:AMR65115 AWN65114:AWN65115 BGJ65114:BGJ65115 BQF65114:BQF65115 CAB65114:CAB65115 CJX65114:CJX65115 CTT65114:CTT65115 DDP65114:DDP65115 DNL65114:DNL65115 DXH65114:DXH65115 EHD65114:EHD65115 EQZ65114:EQZ65115 FAV65114:FAV65115 FKR65114:FKR65115 FUN65114:FUN65115 GEJ65114:GEJ65115 GOF65114:GOF65115 GYB65114:GYB65115 HHX65114:HHX65115 HRT65114:HRT65115 IBP65114:IBP65115 ILL65114:ILL65115 IVH65114:IVH65115 JFD65114:JFD65115 JOZ65114:JOZ65115 JYV65114:JYV65115 KIR65114:KIR65115 KSN65114:KSN65115 LCJ65114:LCJ65115 LMF65114:LMF65115 LWB65114:LWB65115 MFX65114:MFX65115 MPT65114:MPT65115 MZP65114:MZP65115 NJL65114:NJL65115 NTH65114:NTH65115 ODD65114:ODD65115 OMZ65114:OMZ65115 OWV65114:OWV65115 PGR65114:PGR65115 PQN65114:PQN65115 QAJ65114:QAJ65115 QKF65114:QKF65115 QUB65114:QUB65115 RDX65114:RDX65115 RNT65114:RNT65115 RXP65114:RXP65115 SHL65114:SHL65115 SRH65114:SRH65115 TBD65114:TBD65115 TKZ65114:TKZ65115 TUV65114:TUV65115 UER65114:UER65115 UON65114:UON65115 UYJ65114:UYJ65115 VIF65114:VIF65115 VSB65114:VSB65115 WBX65114:WBX65115 WLT65114:WLT65115 WVP65114:WVP65115 JD130650:JD130651 SZ130650:SZ130651 ACV130650:ACV130651 AMR130650:AMR130651 AWN130650:AWN130651 BGJ130650:BGJ130651 BQF130650:BQF130651 CAB130650:CAB130651 CJX130650:CJX130651 CTT130650:CTT130651 DDP130650:DDP130651 DNL130650:DNL130651 DXH130650:DXH130651 EHD130650:EHD130651 EQZ130650:EQZ130651 FAV130650:FAV130651 FKR130650:FKR130651 FUN130650:FUN130651 GEJ130650:GEJ130651 GOF130650:GOF130651 GYB130650:GYB130651 HHX130650:HHX130651 HRT130650:HRT130651 IBP130650:IBP130651 ILL130650:ILL130651 IVH130650:IVH130651 JFD130650:JFD130651 JOZ130650:JOZ130651 JYV130650:JYV130651 KIR130650:KIR130651 KSN130650:KSN130651 LCJ130650:LCJ130651 LMF130650:LMF130651 LWB130650:LWB130651 MFX130650:MFX130651 MPT130650:MPT130651 MZP130650:MZP130651 NJL130650:NJL130651 NTH130650:NTH130651 ODD130650:ODD130651 OMZ130650:OMZ130651 OWV130650:OWV130651 PGR130650:PGR130651 PQN130650:PQN130651 QAJ130650:QAJ130651 QKF130650:QKF130651 QUB130650:QUB130651 RDX130650:RDX130651 RNT130650:RNT130651 RXP130650:RXP130651 SHL130650:SHL130651 SRH130650:SRH130651 TBD130650:TBD130651 TKZ130650:TKZ130651 TUV130650:TUV130651 UER130650:UER130651 UON130650:UON130651 UYJ130650:UYJ130651 VIF130650:VIF130651 VSB130650:VSB130651 WBX130650:WBX130651 WLT130650:WLT130651 WVP130650:WVP130651 JD196186:JD196187 SZ196186:SZ196187 ACV196186:ACV196187 AMR196186:AMR196187 AWN196186:AWN196187 BGJ196186:BGJ196187 BQF196186:BQF196187 CAB196186:CAB196187 CJX196186:CJX196187 CTT196186:CTT196187 DDP196186:DDP196187 DNL196186:DNL196187 DXH196186:DXH196187 EHD196186:EHD196187 EQZ196186:EQZ196187 FAV196186:FAV196187 FKR196186:FKR196187 FUN196186:FUN196187 GEJ196186:GEJ196187 GOF196186:GOF196187 GYB196186:GYB196187 HHX196186:HHX196187 HRT196186:HRT196187 IBP196186:IBP196187 ILL196186:ILL196187 IVH196186:IVH196187 JFD196186:JFD196187 JOZ196186:JOZ196187 JYV196186:JYV196187 KIR196186:KIR196187 KSN196186:KSN196187 LCJ196186:LCJ196187 LMF196186:LMF196187 LWB196186:LWB196187 MFX196186:MFX196187 MPT196186:MPT196187 MZP196186:MZP196187 NJL196186:NJL196187 NTH196186:NTH196187 ODD196186:ODD196187 OMZ196186:OMZ196187 OWV196186:OWV196187 PGR196186:PGR196187 PQN196186:PQN196187 QAJ196186:QAJ196187 QKF196186:QKF196187 QUB196186:QUB196187 RDX196186:RDX196187 RNT196186:RNT196187 RXP196186:RXP196187 SHL196186:SHL196187 SRH196186:SRH196187 TBD196186:TBD196187 TKZ196186:TKZ196187 TUV196186:TUV196187 UER196186:UER196187 UON196186:UON196187 UYJ196186:UYJ196187 VIF196186:VIF196187 VSB196186:VSB196187 WBX196186:WBX196187 WLT196186:WLT196187 WVP196186:WVP196187 JD261722:JD261723 SZ261722:SZ261723 ACV261722:ACV261723 AMR261722:AMR261723 AWN261722:AWN261723 BGJ261722:BGJ261723 BQF261722:BQF261723 CAB261722:CAB261723 CJX261722:CJX261723 CTT261722:CTT261723 DDP261722:DDP261723 DNL261722:DNL261723 DXH261722:DXH261723 EHD261722:EHD261723 EQZ261722:EQZ261723 FAV261722:FAV261723 FKR261722:FKR261723 FUN261722:FUN261723 GEJ261722:GEJ261723 GOF261722:GOF261723 GYB261722:GYB261723 HHX261722:HHX261723 HRT261722:HRT261723 IBP261722:IBP261723 ILL261722:ILL261723 IVH261722:IVH261723 JFD261722:JFD261723 JOZ261722:JOZ261723 JYV261722:JYV261723 KIR261722:KIR261723 KSN261722:KSN261723 LCJ261722:LCJ261723 LMF261722:LMF261723 LWB261722:LWB261723 MFX261722:MFX261723 MPT261722:MPT261723 MZP261722:MZP261723 NJL261722:NJL261723 NTH261722:NTH261723 ODD261722:ODD261723 OMZ261722:OMZ261723 OWV261722:OWV261723 PGR261722:PGR261723 PQN261722:PQN261723 QAJ261722:QAJ261723 QKF261722:QKF261723 QUB261722:QUB261723 RDX261722:RDX261723 RNT261722:RNT261723 RXP261722:RXP261723 SHL261722:SHL261723 SRH261722:SRH261723 TBD261722:TBD261723 TKZ261722:TKZ261723 TUV261722:TUV261723 UER261722:UER261723 UON261722:UON261723 UYJ261722:UYJ261723 VIF261722:VIF261723 VSB261722:VSB261723 WBX261722:WBX261723 WLT261722:WLT261723 WVP261722:WVP261723 JD327258:JD327259 SZ327258:SZ327259 ACV327258:ACV327259 AMR327258:AMR327259 AWN327258:AWN327259 BGJ327258:BGJ327259 BQF327258:BQF327259 CAB327258:CAB327259 CJX327258:CJX327259 CTT327258:CTT327259 DDP327258:DDP327259 DNL327258:DNL327259 DXH327258:DXH327259 EHD327258:EHD327259 EQZ327258:EQZ327259 FAV327258:FAV327259 FKR327258:FKR327259 FUN327258:FUN327259 GEJ327258:GEJ327259 GOF327258:GOF327259 GYB327258:GYB327259 HHX327258:HHX327259 HRT327258:HRT327259 IBP327258:IBP327259 ILL327258:ILL327259 IVH327258:IVH327259 JFD327258:JFD327259 JOZ327258:JOZ327259 JYV327258:JYV327259 KIR327258:KIR327259 KSN327258:KSN327259 LCJ327258:LCJ327259 LMF327258:LMF327259 LWB327258:LWB327259 MFX327258:MFX327259 MPT327258:MPT327259 MZP327258:MZP327259 NJL327258:NJL327259 NTH327258:NTH327259 ODD327258:ODD327259 OMZ327258:OMZ327259 OWV327258:OWV327259 PGR327258:PGR327259 PQN327258:PQN327259 QAJ327258:QAJ327259 QKF327258:QKF327259 QUB327258:QUB327259 RDX327258:RDX327259 RNT327258:RNT327259 RXP327258:RXP327259 SHL327258:SHL327259 SRH327258:SRH327259 TBD327258:TBD327259 TKZ327258:TKZ327259 TUV327258:TUV327259 UER327258:UER327259 UON327258:UON327259 UYJ327258:UYJ327259 VIF327258:VIF327259 VSB327258:VSB327259 WBX327258:WBX327259 WLT327258:WLT327259 WVP327258:WVP327259 JD392794:JD392795 SZ392794:SZ392795 ACV392794:ACV392795 AMR392794:AMR392795 AWN392794:AWN392795 BGJ392794:BGJ392795 BQF392794:BQF392795 CAB392794:CAB392795 CJX392794:CJX392795 CTT392794:CTT392795 DDP392794:DDP392795 DNL392794:DNL392795 DXH392794:DXH392795 EHD392794:EHD392795 EQZ392794:EQZ392795 FAV392794:FAV392795 FKR392794:FKR392795 FUN392794:FUN392795 GEJ392794:GEJ392795 GOF392794:GOF392795 GYB392794:GYB392795 HHX392794:HHX392795 HRT392794:HRT392795 IBP392794:IBP392795 ILL392794:ILL392795 IVH392794:IVH392795 JFD392794:JFD392795 JOZ392794:JOZ392795 JYV392794:JYV392795 KIR392794:KIR392795 KSN392794:KSN392795 LCJ392794:LCJ392795 LMF392794:LMF392795 LWB392794:LWB392795 MFX392794:MFX392795 MPT392794:MPT392795 MZP392794:MZP392795 NJL392794:NJL392795 NTH392794:NTH392795 ODD392794:ODD392795 OMZ392794:OMZ392795 OWV392794:OWV392795 PGR392794:PGR392795 PQN392794:PQN392795 QAJ392794:QAJ392795 QKF392794:QKF392795 QUB392794:QUB392795 RDX392794:RDX392795 RNT392794:RNT392795 RXP392794:RXP392795 SHL392794:SHL392795 SRH392794:SRH392795 TBD392794:TBD392795 TKZ392794:TKZ392795 TUV392794:TUV392795 UER392794:UER392795 UON392794:UON392795 UYJ392794:UYJ392795 VIF392794:VIF392795 VSB392794:VSB392795 WBX392794:WBX392795 WLT392794:WLT392795 WVP392794:WVP392795 JD458330:JD458331 SZ458330:SZ458331 ACV458330:ACV458331 AMR458330:AMR458331 AWN458330:AWN458331 BGJ458330:BGJ458331 BQF458330:BQF458331 CAB458330:CAB458331 CJX458330:CJX458331 CTT458330:CTT458331 DDP458330:DDP458331 DNL458330:DNL458331 DXH458330:DXH458331 EHD458330:EHD458331 EQZ458330:EQZ458331 FAV458330:FAV458331 FKR458330:FKR458331 FUN458330:FUN458331 GEJ458330:GEJ458331 GOF458330:GOF458331 GYB458330:GYB458331 HHX458330:HHX458331 HRT458330:HRT458331 IBP458330:IBP458331 ILL458330:ILL458331 IVH458330:IVH458331 JFD458330:JFD458331 JOZ458330:JOZ458331 JYV458330:JYV458331 KIR458330:KIR458331 KSN458330:KSN458331 LCJ458330:LCJ458331 LMF458330:LMF458331 LWB458330:LWB458331 MFX458330:MFX458331 MPT458330:MPT458331 MZP458330:MZP458331 NJL458330:NJL458331 NTH458330:NTH458331 ODD458330:ODD458331 OMZ458330:OMZ458331 OWV458330:OWV458331 PGR458330:PGR458331 PQN458330:PQN458331 QAJ458330:QAJ458331 QKF458330:QKF458331 QUB458330:QUB458331 RDX458330:RDX458331 RNT458330:RNT458331 RXP458330:RXP458331 SHL458330:SHL458331 SRH458330:SRH458331 TBD458330:TBD458331 TKZ458330:TKZ458331 TUV458330:TUV458331 UER458330:UER458331 UON458330:UON458331 UYJ458330:UYJ458331 VIF458330:VIF458331 VSB458330:VSB458331 WBX458330:WBX458331 WLT458330:WLT458331 WVP458330:WVP458331 JD523866:JD523867 SZ523866:SZ523867 ACV523866:ACV523867 AMR523866:AMR523867 AWN523866:AWN523867 BGJ523866:BGJ523867 BQF523866:BQF523867 CAB523866:CAB523867 CJX523866:CJX523867 CTT523866:CTT523867 DDP523866:DDP523867 DNL523866:DNL523867 DXH523866:DXH523867 EHD523866:EHD523867 EQZ523866:EQZ523867 FAV523866:FAV523867 FKR523866:FKR523867 FUN523866:FUN523867 GEJ523866:GEJ523867 GOF523866:GOF523867 GYB523866:GYB523867 HHX523866:HHX523867 HRT523866:HRT523867 IBP523866:IBP523867 ILL523866:ILL523867 IVH523866:IVH523867 JFD523866:JFD523867 JOZ523866:JOZ523867 JYV523866:JYV523867 KIR523866:KIR523867 KSN523866:KSN523867 LCJ523866:LCJ523867 LMF523866:LMF523867 LWB523866:LWB523867 MFX523866:MFX523867 MPT523866:MPT523867 MZP523866:MZP523867 NJL523866:NJL523867 NTH523866:NTH523867 ODD523866:ODD523867 OMZ523866:OMZ523867 OWV523866:OWV523867 PGR523866:PGR523867 PQN523866:PQN523867 QAJ523866:QAJ523867 QKF523866:QKF523867 QUB523866:QUB523867 RDX523866:RDX523867 RNT523866:RNT523867 RXP523866:RXP523867 SHL523866:SHL523867 SRH523866:SRH523867 TBD523866:TBD523867 TKZ523866:TKZ523867 TUV523866:TUV523867 UER523866:UER523867 UON523866:UON523867 UYJ523866:UYJ523867 VIF523866:VIF523867 VSB523866:VSB523867 WBX523866:WBX523867 WLT523866:WLT523867 WVP523866:WVP523867 JD589402:JD589403 SZ589402:SZ589403 ACV589402:ACV589403 AMR589402:AMR589403 AWN589402:AWN589403 BGJ589402:BGJ589403 BQF589402:BQF589403 CAB589402:CAB589403 CJX589402:CJX589403 CTT589402:CTT589403 DDP589402:DDP589403 DNL589402:DNL589403 DXH589402:DXH589403 EHD589402:EHD589403 EQZ589402:EQZ589403 FAV589402:FAV589403 FKR589402:FKR589403 FUN589402:FUN589403 GEJ589402:GEJ589403 GOF589402:GOF589403 GYB589402:GYB589403 HHX589402:HHX589403 HRT589402:HRT589403 IBP589402:IBP589403 ILL589402:ILL589403 IVH589402:IVH589403 JFD589402:JFD589403 JOZ589402:JOZ589403 JYV589402:JYV589403 KIR589402:KIR589403 KSN589402:KSN589403 LCJ589402:LCJ589403 LMF589402:LMF589403 LWB589402:LWB589403 MFX589402:MFX589403 MPT589402:MPT589403 MZP589402:MZP589403 NJL589402:NJL589403 NTH589402:NTH589403 ODD589402:ODD589403 OMZ589402:OMZ589403 OWV589402:OWV589403 PGR589402:PGR589403 PQN589402:PQN589403 QAJ589402:QAJ589403 QKF589402:QKF589403 QUB589402:QUB589403 RDX589402:RDX589403 RNT589402:RNT589403 RXP589402:RXP589403 SHL589402:SHL589403 SRH589402:SRH589403 TBD589402:TBD589403 TKZ589402:TKZ589403 TUV589402:TUV589403 UER589402:UER589403 UON589402:UON589403 UYJ589402:UYJ589403 VIF589402:VIF589403 VSB589402:VSB589403 WBX589402:WBX589403 WLT589402:WLT589403 WVP589402:WVP589403 JD654938:JD654939 SZ654938:SZ654939 ACV654938:ACV654939 AMR654938:AMR654939 AWN654938:AWN654939 BGJ654938:BGJ654939 BQF654938:BQF654939 CAB654938:CAB654939 CJX654938:CJX654939 CTT654938:CTT654939 DDP654938:DDP654939 DNL654938:DNL654939 DXH654938:DXH654939 EHD654938:EHD654939 EQZ654938:EQZ654939 FAV654938:FAV654939 FKR654938:FKR654939 FUN654938:FUN654939 GEJ654938:GEJ654939 GOF654938:GOF654939 GYB654938:GYB654939 HHX654938:HHX654939 HRT654938:HRT654939 IBP654938:IBP654939 ILL654938:ILL654939 IVH654938:IVH654939 JFD654938:JFD654939 JOZ654938:JOZ654939 JYV654938:JYV654939 KIR654938:KIR654939 KSN654938:KSN654939 LCJ654938:LCJ654939 LMF654938:LMF654939 LWB654938:LWB654939 MFX654938:MFX654939 MPT654938:MPT654939 MZP654938:MZP654939 NJL654938:NJL654939 NTH654938:NTH654939 ODD654938:ODD654939 OMZ654938:OMZ654939 OWV654938:OWV654939 PGR654938:PGR654939 PQN654938:PQN654939 QAJ654938:QAJ654939 QKF654938:QKF654939 QUB654938:QUB654939 RDX654938:RDX654939 RNT654938:RNT654939 RXP654938:RXP654939 SHL654938:SHL654939 SRH654938:SRH654939 TBD654938:TBD654939 TKZ654938:TKZ654939 TUV654938:TUV654939 UER654938:UER654939 UON654938:UON654939 UYJ654938:UYJ654939 VIF654938:VIF654939 VSB654938:VSB654939 WBX654938:WBX654939 WLT654938:WLT654939 WVP654938:WVP654939 JD720474:JD720475 SZ720474:SZ720475 ACV720474:ACV720475 AMR720474:AMR720475 AWN720474:AWN720475 BGJ720474:BGJ720475 BQF720474:BQF720475 CAB720474:CAB720475 CJX720474:CJX720475 CTT720474:CTT720475 DDP720474:DDP720475 DNL720474:DNL720475 DXH720474:DXH720475 EHD720474:EHD720475 EQZ720474:EQZ720475 FAV720474:FAV720475 FKR720474:FKR720475 FUN720474:FUN720475 GEJ720474:GEJ720475 GOF720474:GOF720475 GYB720474:GYB720475 HHX720474:HHX720475 HRT720474:HRT720475 IBP720474:IBP720475 ILL720474:ILL720475 IVH720474:IVH720475 JFD720474:JFD720475 JOZ720474:JOZ720475 JYV720474:JYV720475 KIR720474:KIR720475 KSN720474:KSN720475 LCJ720474:LCJ720475 LMF720474:LMF720475 LWB720474:LWB720475 MFX720474:MFX720475 MPT720474:MPT720475 MZP720474:MZP720475 NJL720474:NJL720475 NTH720474:NTH720475 ODD720474:ODD720475 OMZ720474:OMZ720475 OWV720474:OWV720475 PGR720474:PGR720475 PQN720474:PQN720475 QAJ720474:QAJ720475 QKF720474:QKF720475 QUB720474:QUB720475 RDX720474:RDX720475 RNT720474:RNT720475 RXP720474:RXP720475 SHL720474:SHL720475 SRH720474:SRH720475 TBD720474:TBD720475 TKZ720474:TKZ720475 TUV720474:TUV720475 UER720474:UER720475 UON720474:UON720475 UYJ720474:UYJ720475 VIF720474:VIF720475 VSB720474:VSB720475 WBX720474:WBX720475 WLT720474:WLT720475 WVP720474:WVP720475 JD786010:JD786011 SZ786010:SZ786011 ACV786010:ACV786011 AMR786010:AMR786011 AWN786010:AWN786011 BGJ786010:BGJ786011 BQF786010:BQF786011 CAB786010:CAB786011 CJX786010:CJX786011 CTT786010:CTT786011 DDP786010:DDP786011 DNL786010:DNL786011 DXH786010:DXH786011 EHD786010:EHD786011 EQZ786010:EQZ786011 FAV786010:FAV786011 FKR786010:FKR786011 FUN786010:FUN786011 GEJ786010:GEJ786011 GOF786010:GOF786011 GYB786010:GYB786011 HHX786010:HHX786011 HRT786010:HRT786011 IBP786010:IBP786011 ILL786010:ILL786011 IVH786010:IVH786011 JFD786010:JFD786011 JOZ786010:JOZ786011 JYV786010:JYV786011 KIR786010:KIR786011 KSN786010:KSN786011 LCJ786010:LCJ786011 LMF786010:LMF786011 LWB786010:LWB786011 MFX786010:MFX786011 MPT786010:MPT786011 MZP786010:MZP786011 NJL786010:NJL786011 NTH786010:NTH786011 ODD786010:ODD786011 OMZ786010:OMZ786011 OWV786010:OWV786011 PGR786010:PGR786011 PQN786010:PQN786011 QAJ786010:QAJ786011 QKF786010:QKF786011 QUB786010:QUB786011 RDX786010:RDX786011 RNT786010:RNT786011 RXP786010:RXP786011 SHL786010:SHL786011 SRH786010:SRH786011 TBD786010:TBD786011 TKZ786010:TKZ786011 TUV786010:TUV786011 UER786010:UER786011 UON786010:UON786011 UYJ786010:UYJ786011 VIF786010:VIF786011 VSB786010:VSB786011 WBX786010:WBX786011 WLT786010:WLT786011 WVP786010:WVP786011 JD851546:JD851547 SZ851546:SZ851547 ACV851546:ACV851547 AMR851546:AMR851547 AWN851546:AWN851547 BGJ851546:BGJ851547 BQF851546:BQF851547 CAB851546:CAB851547 CJX851546:CJX851547 CTT851546:CTT851547 DDP851546:DDP851547 DNL851546:DNL851547 DXH851546:DXH851547 EHD851546:EHD851547 EQZ851546:EQZ851547 FAV851546:FAV851547 FKR851546:FKR851547 FUN851546:FUN851547 GEJ851546:GEJ851547 GOF851546:GOF851547 GYB851546:GYB851547 HHX851546:HHX851547 HRT851546:HRT851547 IBP851546:IBP851547 ILL851546:ILL851547 IVH851546:IVH851547 JFD851546:JFD851547 JOZ851546:JOZ851547 JYV851546:JYV851547 KIR851546:KIR851547 KSN851546:KSN851547 LCJ851546:LCJ851547 LMF851546:LMF851547 LWB851546:LWB851547 MFX851546:MFX851547 MPT851546:MPT851547 MZP851546:MZP851547 NJL851546:NJL851547 NTH851546:NTH851547 ODD851546:ODD851547 OMZ851546:OMZ851547 OWV851546:OWV851547 PGR851546:PGR851547 PQN851546:PQN851547 QAJ851546:QAJ851547 QKF851546:QKF851547 QUB851546:QUB851547 RDX851546:RDX851547 RNT851546:RNT851547 RXP851546:RXP851547 SHL851546:SHL851547 SRH851546:SRH851547 TBD851546:TBD851547 TKZ851546:TKZ851547 TUV851546:TUV851547 UER851546:UER851547 UON851546:UON851547 UYJ851546:UYJ851547 VIF851546:VIF851547 VSB851546:VSB851547 WBX851546:WBX851547 WLT851546:WLT851547 WVP851546:WVP851547 JD917082:JD917083 SZ917082:SZ917083 ACV917082:ACV917083 AMR917082:AMR917083 AWN917082:AWN917083 BGJ917082:BGJ917083 BQF917082:BQF917083 CAB917082:CAB917083 CJX917082:CJX917083 CTT917082:CTT917083 DDP917082:DDP917083 DNL917082:DNL917083 DXH917082:DXH917083 EHD917082:EHD917083 EQZ917082:EQZ917083 FAV917082:FAV917083 FKR917082:FKR917083 FUN917082:FUN917083 GEJ917082:GEJ917083 GOF917082:GOF917083 GYB917082:GYB917083 HHX917082:HHX917083 HRT917082:HRT917083 IBP917082:IBP917083 ILL917082:ILL917083 IVH917082:IVH917083 JFD917082:JFD917083 JOZ917082:JOZ917083 JYV917082:JYV917083 KIR917082:KIR917083 KSN917082:KSN917083 LCJ917082:LCJ917083 LMF917082:LMF917083 LWB917082:LWB917083 MFX917082:MFX917083 MPT917082:MPT917083 MZP917082:MZP917083 NJL917082:NJL917083 NTH917082:NTH917083 ODD917082:ODD917083 OMZ917082:OMZ917083 OWV917082:OWV917083 PGR917082:PGR917083 PQN917082:PQN917083 QAJ917082:QAJ917083 QKF917082:QKF917083 QUB917082:QUB917083 RDX917082:RDX917083 RNT917082:RNT917083 RXP917082:RXP917083 SHL917082:SHL917083 SRH917082:SRH917083 TBD917082:TBD917083 TKZ917082:TKZ917083 TUV917082:TUV917083 UER917082:UER917083 UON917082:UON917083 UYJ917082:UYJ917083 VIF917082:VIF917083 VSB917082:VSB917083 WBX917082:WBX917083 WLT917082:WLT917083 WVP917082:WVP917083 JD982618:JD982619 SZ982618:SZ982619 ACV982618:ACV982619 AMR982618:AMR982619 AWN982618:AWN982619 BGJ982618:BGJ982619 BQF982618:BQF982619 CAB982618:CAB982619 CJX982618:CJX982619 CTT982618:CTT982619 DDP982618:DDP982619 DNL982618:DNL982619 DXH982618:DXH982619 EHD982618:EHD982619 EQZ982618:EQZ982619 FAV982618:FAV982619 FKR982618:FKR982619 FUN982618:FUN982619 GEJ982618:GEJ982619 GOF982618:GOF982619 GYB982618:GYB982619 HHX982618:HHX982619 HRT982618:HRT982619 IBP982618:IBP982619 ILL982618:ILL982619 IVH982618:IVH982619 JFD982618:JFD982619 JOZ982618:JOZ982619 JYV982618:JYV982619 KIR982618:KIR982619 KSN982618:KSN982619 LCJ982618:LCJ982619 LMF982618:LMF982619 LWB982618:LWB982619 MFX982618:MFX982619 MPT982618:MPT982619 MZP982618:MZP982619 NJL982618:NJL982619 NTH982618:NTH982619 ODD982618:ODD982619 OMZ982618:OMZ982619 OWV982618:OWV982619 PGR982618:PGR982619 PQN982618:PQN982619 QAJ982618:QAJ982619 QKF982618:QKF982619 QUB982618:QUB982619 RDX982618:RDX982619 RNT982618:RNT982619 RXP982618:RXP982619 SHL982618:SHL982619 SRH982618:SRH982619 TBD982618:TBD982619 TKZ982618:TKZ982619 TUV982618:TUV982619 UER982618:UER982619 UON982618:UON982619 UYJ982618:UYJ982619 VIF982618:VIF982619 VSB982618:VSB982619 WBX982618:WBX982619 WLT982618:WLT982619 WVP982618:WVP982619 JA65114:JA65115 SW65114:SW65115 ACS65114:ACS65115 AMO65114:AMO65115 AWK65114:AWK65115 BGG65114:BGG65115 BQC65114:BQC65115 BZY65114:BZY65115 CJU65114:CJU65115 CTQ65114:CTQ65115 DDM65114:DDM65115 DNI65114:DNI65115 DXE65114:DXE65115 EHA65114:EHA65115 EQW65114:EQW65115 FAS65114:FAS65115 FKO65114:FKO65115 FUK65114:FUK65115 GEG65114:GEG65115 GOC65114:GOC65115 GXY65114:GXY65115 HHU65114:HHU65115 HRQ65114:HRQ65115 IBM65114:IBM65115 ILI65114:ILI65115 IVE65114:IVE65115 JFA65114:JFA65115 JOW65114:JOW65115 JYS65114:JYS65115 KIO65114:KIO65115 KSK65114:KSK65115 LCG65114:LCG65115 LMC65114:LMC65115 LVY65114:LVY65115 MFU65114:MFU65115 MPQ65114:MPQ65115 MZM65114:MZM65115 NJI65114:NJI65115 NTE65114:NTE65115 ODA65114:ODA65115 OMW65114:OMW65115 OWS65114:OWS65115 PGO65114:PGO65115 PQK65114:PQK65115 QAG65114:QAG65115 QKC65114:QKC65115 QTY65114:QTY65115 RDU65114:RDU65115 RNQ65114:RNQ65115 RXM65114:RXM65115 SHI65114:SHI65115 SRE65114:SRE65115 TBA65114:TBA65115 TKW65114:TKW65115 TUS65114:TUS65115 UEO65114:UEO65115 UOK65114:UOK65115 UYG65114:UYG65115 VIC65114:VIC65115 VRY65114:VRY65115 WBU65114:WBU65115 WLQ65114:WLQ65115 WVM65114:WVM65115 JA130650:JA130651 SW130650:SW130651 ACS130650:ACS130651 AMO130650:AMO130651 AWK130650:AWK130651 BGG130650:BGG130651 BQC130650:BQC130651 BZY130650:BZY130651 CJU130650:CJU130651 CTQ130650:CTQ130651 DDM130650:DDM130651 DNI130650:DNI130651 DXE130650:DXE130651 EHA130650:EHA130651 EQW130650:EQW130651 FAS130650:FAS130651 FKO130650:FKO130651 FUK130650:FUK130651 GEG130650:GEG130651 GOC130650:GOC130651 GXY130650:GXY130651 HHU130650:HHU130651 HRQ130650:HRQ130651 IBM130650:IBM130651 ILI130650:ILI130651 IVE130650:IVE130651 JFA130650:JFA130651 JOW130650:JOW130651 JYS130650:JYS130651 KIO130650:KIO130651 KSK130650:KSK130651 LCG130650:LCG130651 LMC130650:LMC130651 LVY130650:LVY130651 MFU130650:MFU130651 MPQ130650:MPQ130651 MZM130650:MZM130651 NJI130650:NJI130651 NTE130650:NTE130651 ODA130650:ODA130651 OMW130650:OMW130651 OWS130650:OWS130651 PGO130650:PGO130651 PQK130650:PQK130651 QAG130650:QAG130651 QKC130650:QKC130651 QTY130650:QTY130651 RDU130650:RDU130651 RNQ130650:RNQ130651 RXM130650:RXM130651 SHI130650:SHI130651 SRE130650:SRE130651 TBA130650:TBA130651 TKW130650:TKW130651 TUS130650:TUS130651 UEO130650:UEO130651 UOK130650:UOK130651 UYG130650:UYG130651 VIC130650:VIC130651 VRY130650:VRY130651 WBU130650:WBU130651 WLQ130650:WLQ130651 WVM130650:WVM130651 JA196186:JA196187 SW196186:SW196187 ACS196186:ACS196187 AMO196186:AMO196187 AWK196186:AWK196187 BGG196186:BGG196187 BQC196186:BQC196187 BZY196186:BZY196187 CJU196186:CJU196187 CTQ196186:CTQ196187 DDM196186:DDM196187 DNI196186:DNI196187 DXE196186:DXE196187 EHA196186:EHA196187 EQW196186:EQW196187 FAS196186:FAS196187 FKO196186:FKO196187 FUK196186:FUK196187 GEG196186:GEG196187 GOC196186:GOC196187 GXY196186:GXY196187 HHU196186:HHU196187 HRQ196186:HRQ196187 IBM196186:IBM196187 ILI196186:ILI196187 IVE196186:IVE196187 JFA196186:JFA196187 JOW196186:JOW196187 JYS196186:JYS196187 KIO196186:KIO196187 KSK196186:KSK196187 LCG196186:LCG196187 LMC196186:LMC196187 LVY196186:LVY196187 MFU196186:MFU196187 MPQ196186:MPQ196187 MZM196186:MZM196187 NJI196186:NJI196187 NTE196186:NTE196187 ODA196186:ODA196187 OMW196186:OMW196187 OWS196186:OWS196187 PGO196186:PGO196187 PQK196186:PQK196187 QAG196186:QAG196187 QKC196186:QKC196187 QTY196186:QTY196187 RDU196186:RDU196187 RNQ196186:RNQ196187 RXM196186:RXM196187 SHI196186:SHI196187 SRE196186:SRE196187 TBA196186:TBA196187 TKW196186:TKW196187 TUS196186:TUS196187 UEO196186:UEO196187 UOK196186:UOK196187 UYG196186:UYG196187 VIC196186:VIC196187 VRY196186:VRY196187 WBU196186:WBU196187 WLQ196186:WLQ196187 WVM196186:WVM196187 JA261722:JA261723 SW261722:SW261723 ACS261722:ACS261723 AMO261722:AMO261723 AWK261722:AWK261723 BGG261722:BGG261723 BQC261722:BQC261723 BZY261722:BZY261723 CJU261722:CJU261723 CTQ261722:CTQ261723 DDM261722:DDM261723 DNI261722:DNI261723 DXE261722:DXE261723 EHA261722:EHA261723 EQW261722:EQW261723 FAS261722:FAS261723 FKO261722:FKO261723 FUK261722:FUK261723 GEG261722:GEG261723 GOC261722:GOC261723 GXY261722:GXY261723 HHU261722:HHU261723 HRQ261722:HRQ261723 IBM261722:IBM261723 ILI261722:ILI261723 IVE261722:IVE261723 JFA261722:JFA261723 JOW261722:JOW261723 JYS261722:JYS261723 KIO261722:KIO261723 KSK261722:KSK261723 LCG261722:LCG261723 LMC261722:LMC261723 LVY261722:LVY261723 MFU261722:MFU261723 MPQ261722:MPQ261723 MZM261722:MZM261723 NJI261722:NJI261723 NTE261722:NTE261723 ODA261722:ODA261723 OMW261722:OMW261723 OWS261722:OWS261723 PGO261722:PGO261723 PQK261722:PQK261723 QAG261722:QAG261723 QKC261722:QKC261723 QTY261722:QTY261723 RDU261722:RDU261723 RNQ261722:RNQ261723 RXM261722:RXM261723 SHI261722:SHI261723 SRE261722:SRE261723 TBA261722:TBA261723 TKW261722:TKW261723 TUS261722:TUS261723 UEO261722:UEO261723 UOK261722:UOK261723 UYG261722:UYG261723 VIC261722:VIC261723 VRY261722:VRY261723 WBU261722:WBU261723 WLQ261722:WLQ261723 WVM261722:WVM261723 JA327258:JA327259 SW327258:SW327259 ACS327258:ACS327259 AMO327258:AMO327259 AWK327258:AWK327259 BGG327258:BGG327259 BQC327258:BQC327259 BZY327258:BZY327259 CJU327258:CJU327259 CTQ327258:CTQ327259 DDM327258:DDM327259 DNI327258:DNI327259 DXE327258:DXE327259 EHA327258:EHA327259 EQW327258:EQW327259 FAS327258:FAS327259 FKO327258:FKO327259 FUK327258:FUK327259 GEG327258:GEG327259 GOC327258:GOC327259 GXY327258:GXY327259 HHU327258:HHU327259 HRQ327258:HRQ327259 IBM327258:IBM327259 ILI327258:ILI327259 IVE327258:IVE327259 JFA327258:JFA327259 JOW327258:JOW327259 JYS327258:JYS327259 KIO327258:KIO327259 KSK327258:KSK327259 LCG327258:LCG327259 LMC327258:LMC327259 LVY327258:LVY327259 MFU327258:MFU327259 MPQ327258:MPQ327259 MZM327258:MZM327259 NJI327258:NJI327259 NTE327258:NTE327259 ODA327258:ODA327259 OMW327258:OMW327259 OWS327258:OWS327259 PGO327258:PGO327259 PQK327258:PQK327259 QAG327258:QAG327259 QKC327258:QKC327259 QTY327258:QTY327259 RDU327258:RDU327259 RNQ327258:RNQ327259 RXM327258:RXM327259 SHI327258:SHI327259 SRE327258:SRE327259 TBA327258:TBA327259 TKW327258:TKW327259 TUS327258:TUS327259 UEO327258:UEO327259 UOK327258:UOK327259 UYG327258:UYG327259 VIC327258:VIC327259 VRY327258:VRY327259 WBU327258:WBU327259 WLQ327258:WLQ327259 WVM327258:WVM327259 JA392794:JA392795 SW392794:SW392795 ACS392794:ACS392795 AMO392794:AMO392795 AWK392794:AWK392795 BGG392794:BGG392795 BQC392794:BQC392795 BZY392794:BZY392795 CJU392794:CJU392795 CTQ392794:CTQ392795 DDM392794:DDM392795 DNI392794:DNI392795 DXE392794:DXE392795 EHA392794:EHA392795 EQW392794:EQW392795 FAS392794:FAS392795 FKO392794:FKO392795 FUK392794:FUK392795 GEG392794:GEG392795 GOC392794:GOC392795 GXY392794:GXY392795 HHU392794:HHU392795 HRQ392794:HRQ392795 IBM392794:IBM392795 ILI392794:ILI392795 IVE392794:IVE392795 JFA392794:JFA392795 JOW392794:JOW392795 JYS392794:JYS392795 KIO392794:KIO392795 KSK392794:KSK392795 LCG392794:LCG392795 LMC392794:LMC392795 LVY392794:LVY392795 MFU392794:MFU392795 MPQ392794:MPQ392795 MZM392794:MZM392795 NJI392794:NJI392795 NTE392794:NTE392795 ODA392794:ODA392795 OMW392794:OMW392795 OWS392794:OWS392795 PGO392794:PGO392795 PQK392794:PQK392795 QAG392794:QAG392795 QKC392794:QKC392795 QTY392794:QTY392795 RDU392794:RDU392795 RNQ392794:RNQ392795 RXM392794:RXM392795 SHI392794:SHI392795 SRE392794:SRE392795 TBA392794:TBA392795 TKW392794:TKW392795 TUS392794:TUS392795 UEO392794:UEO392795 UOK392794:UOK392795 UYG392794:UYG392795 VIC392794:VIC392795 VRY392794:VRY392795 WBU392794:WBU392795 WLQ392794:WLQ392795 WVM392794:WVM392795 JA458330:JA458331 SW458330:SW458331 ACS458330:ACS458331 AMO458330:AMO458331 AWK458330:AWK458331 BGG458330:BGG458331 BQC458330:BQC458331 BZY458330:BZY458331 CJU458330:CJU458331 CTQ458330:CTQ458331 DDM458330:DDM458331 DNI458330:DNI458331 DXE458330:DXE458331 EHA458330:EHA458331 EQW458330:EQW458331 FAS458330:FAS458331 FKO458330:FKO458331 FUK458330:FUK458331 GEG458330:GEG458331 GOC458330:GOC458331 GXY458330:GXY458331 HHU458330:HHU458331 HRQ458330:HRQ458331 IBM458330:IBM458331 ILI458330:ILI458331 IVE458330:IVE458331 JFA458330:JFA458331 JOW458330:JOW458331 JYS458330:JYS458331 KIO458330:KIO458331 KSK458330:KSK458331 LCG458330:LCG458331 LMC458330:LMC458331 LVY458330:LVY458331 MFU458330:MFU458331 MPQ458330:MPQ458331 MZM458330:MZM458331 NJI458330:NJI458331 NTE458330:NTE458331 ODA458330:ODA458331 OMW458330:OMW458331 OWS458330:OWS458331 PGO458330:PGO458331 PQK458330:PQK458331 QAG458330:QAG458331 QKC458330:QKC458331 QTY458330:QTY458331 RDU458330:RDU458331 RNQ458330:RNQ458331 RXM458330:RXM458331 SHI458330:SHI458331 SRE458330:SRE458331 TBA458330:TBA458331 TKW458330:TKW458331 TUS458330:TUS458331 UEO458330:UEO458331 UOK458330:UOK458331 UYG458330:UYG458331 VIC458330:VIC458331 VRY458330:VRY458331 WBU458330:WBU458331 WLQ458330:WLQ458331 WVM458330:WVM458331 JA523866:JA523867 SW523866:SW523867 ACS523866:ACS523867 AMO523866:AMO523867 AWK523866:AWK523867 BGG523866:BGG523867 BQC523866:BQC523867 BZY523866:BZY523867 CJU523866:CJU523867 CTQ523866:CTQ523867 DDM523866:DDM523867 DNI523866:DNI523867 DXE523866:DXE523867 EHA523866:EHA523867 EQW523866:EQW523867 FAS523866:FAS523867 FKO523866:FKO523867 FUK523866:FUK523867 GEG523866:GEG523867 GOC523866:GOC523867 GXY523866:GXY523867 HHU523866:HHU523867 HRQ523866:HRQ523867 IBM523866:IBM523867 ILI523866:ILI523867 IVE523866:IVE523867 JFA523866:JFA523867 JOW523866:JOW523867 JYS523866:JYS523867 KIO523866:KIO523867 KSK523866:KSK523867 LCG523866:LCG523867 LMC523866:LMC523867 LVY523866:LVY523867 MFU523866:MFU523867 MPQ523866:MPQ523867 MZM523866:MZM523867 NJI523866:NJI523867 NTE523866:NTE523867 ODA523866:ODA523867 OMW523866:OMW523867 OWS523866:OWS523867 PGO523866:PGO523867 PQK523866:PQK523867 QAG523866:QAG523867 QKC523866:QKC523867 QTY523866:QTY523867 RDU523866:RDU523867 RNQ523866:RNQ523867 RXM523866:RXM523867 SHI523866:SHI523867 SRE523866:SRE523867 TBA523866:TBA523867 TKW523866:TKW523867 TUS523866:TUS523867 UEO523866:UEO523867 UOK523866:UOK523867 UYG523866:UYG523867 VIC523866:VIC523867 VRY523866:VRY523867 WBU523866:WBU523867 WLQ523866:WLQ523867 WVM523866:WVM523867 JA589402:JA589403 SW589402:SW589403 ACS589402:ACS589403 AMO589402:AMO589403 AWK589402:AWK589403 BGG589402:BGG589403 BQC589402:BQC589403 BZY589402:BZY589403 CJU589402:CJU589403 CTQ589402:CTQ589403 DDM589402:DDM589403 DNI589402:DNI589403 DXE589402:DXE589403 EHA589402:EHA589403 EQW589402:EQW589403 FAS589402:FAS589403 FKO589402:FKO589403 FUK589402:FUK589403 GEG589402:GEG589403 GOC589402:GOC589403 GXY589402:GXY589403 HHU589402:HHU589403 HRQ589402:HRQ589403 IBM589402:IBM589403 ILI589402:ILI589403 IVE589402:IVE589403 JFA589402:JFA589403 JOW589402:JOW589403 JYS589402:JYS589403 KIO589402:KIO589403 KSK589402:KSK589403 LCG589402:LCG589403 LMC589402:LMC589403 LVY589402:LVY589403 MFU589402:MFU589403 MPQ589402:MPQ589403 MZM589402:MZM589403 NJI589402:NJI589403 NTE589402:NTE589403 ODA589402:ODA589403 OMW589402:OMW589403 OWS589402:OWS589403 PGO589402:PGO589403 PQK589402:PQK589403 QAG589402:QAG589403 QKC589402:QKC589403 QTY589402:QTY589403 RDU589402:RDU589403 RNQ589402:RNQ589403 RXM589402:RXM589403 SHI589402:SHI589403 SRE589402:SRE589403 TBA589402:TBA589403 TKW589402:TKW589403 TUS589402:TUS589403 UEO589402:UEO589403 UOK589402:UOK589403 UYG589402:UYG589403 VIC589402:VIC589403 VRY589402:VRY589403 WBU589402:WBU589403 WLQ589402:WLQ589403 WVM589402:WVM589403 JA654938:JA654939 SW654938:SW654939 ACS654938:ACS654939 AMO654938:AMO654939 AWK654938:AWK654939 BGG654938:BGG654939 BQC654938:BQC654939 BZY654938:BZY654939 CJU654938:CJU654939 CTQ654938:CTQ654939 DDM654938:DDM654939 DNI654938:DNI654939 DXE654938:DXE654939 EHA654938:EHA654939 EQW654938:EQW654939 FAS654938:FAS654939 FKO654938:FKO654939 FUK654938:FUK654939 GEG654938:GEG654939 GOC654938:GOC654939 GXY654938:GXY654939 HHU654938:HHU654939 HRQ654938:HRQ654939 IBM654938:IBM654939 ILI654938:ILI654939 IVE654938:IVE654939 JFA654938:JFA654939 JOW654938:JOW654939 JYS654938:JYS654939 KIO654938:KIO654939 KSK654938:KSK654939 LCG654938:LCG654939 LMC654938:LMC654939 LVY654938:LVY654939 MFU654938:MFU654939 MPQ654938:MPQ654939 MZM654938:MZM654939 NJI654938:NJI654939 NTE654938:NTE654939 ODA654938:ODA654939 OMW654938:OMW654939 OWS654938:OWS654939 PGO654938:PGO654939 PQK654938:PQK654939 QAG654938:QAG654939 QKC654938:QKC654939 QTY654938:QTY654939 RDU654938:RDU654939 RNQ654938:RNQ654939 RXM654938:RXM654939 SHI654938:SHI654939 SRE654938:SRE654939 TBA654938:TBA654939 TKW654938:TKW654939 TUS654938:TUS654939 UEO654938:UEO654939 UOK654938:UOK654939 UYG654938:UYG654939 VIC654938:VIC654939 VRY654938:VRY654939 WBU654938:WBU654939 WLQ654938:WLQ654939 WVM654938:WVM654939 JA720474:JA720475 SW720474:SW720475 ACS720474:ACS720475 AMO720474:AMO720475 AWK720474:AWK720475 BGG720474:BGG720475 BQC720474:BQC720475 BZY720474:BZY720475 CJU720474:CJU720475 CTQ720474:CTQ720475 DDM720474:DDM720475 DNI720474:DNI720475 DXE720474:DXE720475 EHA720474:EHA720475 EQW720474:EQW720475 FAS720474:FAS720475 FKO720474:FKO720475 FUK720474:FUK720475 GEG720474:GEG720475 GOC720474:GOC720475 GXY720474:GXY720475 HHU720474:HHU720475 HRQ720474:HRQ720475 IBM720474:IBM720475 ILI720474:ILI720475 IVE720474:IVE720475 JFA720474:JFA720475 JOW720474:JOW720475 JYS720474:JYS720475 KIO720474:KIO720475 KSK720474:KSK720475 LCG720474:LCG720475 LMC720474:LMC720475 LVY720474:LVY720475 MFU720474:MFU720475 MPQ720474:MPQ720475 MZM720474:MZM720475 NJI720474:NJI720475 NTE720474:NTE720475 ODA720474:ODA720475 OMW720474:OMW720475 OWS720474:OWS720475 PGO720474:PGO720475 PQK720474:PQK720475 QAG720474:QAG720475 QKC720474:QKC720475 QTY720474:QTY720475 RDU720474:RDU720475 RNQ720474:RNQ720475 RXM720474:RXM720475 SHI720474:SHI720475 SRE720474:SRE720475 TBA720474:TBA720475 TKW720474:TKW720475 TUS720474:TUS720475 UEO720474:UEO720475 UOK720474:UOK720475 UYG720474:UYG720475 VIC720474:VIC720475 VRY720474:VRY720475 WBU720474:WBU720475 WLQ720474:WLQ720475 WVM720474:WVM720475 JA786010:JA786011 SW786010:SW786011 ACS786010:ACS786011 AMO786010:AMO786011 AWK786010:AWK786011 BGG786010:BGG786011 BQC786010:BQC786011 BZY786010:BZY786011 CJU786010:CJU786011 CTQ786010:CTQ786011 DDM786010:DDM786011 DNI786010:DNI786011 DXE786010:DXE786011 EHA786010:EHA786011 EQW786010:EQW786011 FAS786010:FAS786011 FKO786010:FKO786011 FUK786010:FUK786011 GEG786010:GEG786011 GOC786010:GOC786011 GXY786010:GXY786011 HHU786010:HHU786011 HRQ786010:HRQ786011 IBM786010:IBM786011 ILI786010:ILI786011 IVE786010:IVE786011 JFA786010:JFA786011 JOW786010:JOW786011 JYS786010:JYS786011 KIO786010:KIO786011 KSK786010:KSK786011 LCG786010:LCG786011 LMC786010:LMC786011 LVY786010:LVY786011 MFU786010:MFU786011 MPQ786010:MPQ786011 MZM786010:MZM786011 NJI786010:NJI786011 NTE786010:NTE786011 ODA786010:ODA786011 OMW786010:OMW786011 OWS786010:OWS786011 PGO786010:PGO786011 PQK786010:PQK786011 QAG786010:QAG786011 QKC786010:QKC786011 QTY786010:QTY786011 RDU786010:RDU786011 RNQ786010:RNQ786011 RXM786010:RXM786011 SHI786010:SHI786011 SRE786010:SRE786011 TBA786010:TBA786011 TKW786010:TKW786011 TUS786010:TUS786011 UEO786010:UEO786011 UOK786010:UOK786011 UYG786010:UYG786011 VIC786010:VIC786011 VRY786010:VRY786011 WBU786010:WBU786011 WLQ786010:WLQ786011 WVM786010:WVM786011 JA851546:JA851547 SW851546:SW851547 ACS851546:ACS851547 AMO851546:AMO851547 AWK851546:AWK851547 BGG851546:BGG851547 BQC851546:BQC851547 BZY851546:BZY851547 CJU851546:CJU851547 CTQ851546:CTQ851547 DDM851546:DDM851547 DNI851546:DNI851547 DXE851546:DXE851547 EHA851546:EHA851547 EQW851546:EQW851547 FAS851546:FAS851547 FKO851546:FKO851547 FUK851546:FUK851547 GEG851546:GEG851547 GOC851546:GOC851547 GXY851546:GXY851547 HHU851546:HHU851547 HRQ851546:HRQ851547 IBM851546:IBM851547 ILI851546:ILI851547 IVE851546:IVE851547 JFA851546:JFA851547 JOW851546:JOW851547 JYS851546:JYS851547 KIO851546:KIO851547 KSK851546:KSK851547 LCG851546:LCG851547 LMC851546:LMC851547 LVY851546:LVY851547 MFU851546:MFU851547 MPQ851546:MPQ851547 MZM851546:MZM851547 NJI851546:NJI851547 NTE851546:NTE851547 ODA851546:ODA851547 OMW851546:OMW851547 OWS851546:OWS851547 PGO851546:PGO851547 PQK851546:PQK851547 QAG851546:QAG851547 QKC851546:QKC851547 QTY851546:QTY851547 RDU851546:RDU851547 RNQ851546:RNQ851547 RXM851546:RXM851547 SHI851546:SHI851547 SRE851546:SRE851547 TBA851546:TBA851547 TKW851546:TKW851547 TUS851546:TUS851547 UEO851546:UEO851547 UOK851546:UOK851547 UYG851546:UYG851547 VIC851546:VIC851547 VRY851546:VRY851547 WBU851546:WBU851547 WLQ851546:WLQ851547 WVM851546:WVM851547 JA917082:JA917083 SW917082:SW917083 ACS917082:ACS917083 AMO917082:AMO917083 AWK917082:AWK917083 BGG917082:BGG917083 BQC917082:BQC917083 BZY917082:BZY917083 CJU917082:CJU917083 CTQ917082:CTQ917083 DDM917082:DDM917083 DNI917082:DNI917083 DXE917082:DXE917083 EHA917082:EHA917083 EQW917082:EQW917083 FAS917082:FAS917083 FKO917082:FKO917083 FUK917082:FUK917083 GEG917082:GEG917083 GOC917082:GOC917083 GXY917082:GXY917083 HHU917082:HHU917083 HRQ917082:HRQ917083 IBM917082:IBM917083 ILI917082:ILI917083 IVE917082:IVE917083 JFA917082:JFA917083 JOW917082:JOW917083 JYS917082:JYS917083 KIO917082:KIO917083 KSK917082:KSK917083 LCG917082:LCG917083 LMC917082:LMC917083 LVY917082:LVY917083 MFU917082:MFU917083 MPQ917082:MPQ917083 MZM917082:MZM917083 NJI917082:NJI917083 NTE917082:NTE917083 ODA917082:ODA917083 OMW917082:OMW917083 OWS917082:OWS917083 PGO917082:PGO917083 PQK917082:PQK917083 QAG917082:QAG917083 QKC917082:QKC917083 QTY917082:QTY917083 RDU917082:RDU917083 RNQ917082:RNQ917083 RXM917082:RXM917083 SHI917082:SHI917083 SRE917082:SRE917083 TBA917082:TBA917083 TKW917082:TKW917083 TUS917082:TUS917083 UEO917082:UEO917083 UOK917082:UOK917083 UYG917082:UYG917083 VIC917082:VIC917083 VRY917082:VRY917083 WBU917082:WBU917083 WLQ917082:WLQ917083 WVM917082:WVM917083 JA982618:JA982619 SW982618:SW982619 ACS982618:ACS982619 AMO982618:AMO982619 AWK982618:AWK982619 BGG982618:BGG982619 BQC982618:BQC982619 BZY982618:BZY982619 CJU982618:CJU982619 CTQ982618:CTQ982619 DDM982618:DDM982619 DNI982618:DNI982619 DXE982618:DXE982619 EHA982618:EHA982619 EQW982618:EQW982619 FAS982618:FAS982619 FKO982618:FKO982619 FUK982618:FUK982619 GEG982618:GEG982619 GOC982618:GOC982619 GXY982618:GXY982619 HHU982618:HHU982619 HRQ982618:HRQ982619 IBM982618:IBM982619 ILI982618:ILI982619 IVE982618:IVE982619 JFA982618:JFA982619 JOW982618:JOW982619 JYS982618:JYS982619 KIO982618:KIO982619 KSK982618:KSK982619 LCG982618:LCG982619 LMC982618:LMC982619 LVY982618:LVY982619 MFU982618:MFU982619 MPQ982618:MPQ982619 MZM982618:MZM982619 NJI982618:NJI982619 NTE982618:NTE982619 ODA982618:ODA982619 OMW982618:OMW982619 OWS982618:OWS982619 PGO982618:PGO982619 PQK982618:PQK982619 QAG982618:QAG982619 QKC982618:QKC982619 QTY982618:QTY982619 RDU982618:RDU982619 RNQ982618:RNQ982619 RXM982618:RXM982619 SHI982618:SHI982619 SRE982618:SRE982619 TBA982618:TBA982619 TKW982618:TKW982619 TUS982618:TUS982619 UEO982618:UEO982619 UOK982618:UOK982619 UYG982618:UYG982619 VIC982618:VIC982619 VRY982618:VRY982619 WBU982618:WBU982619 WLQ982618:WLQ982619 WVM982618:WVM982619 G983114:G983115 G917578:G917579 G852042:G852043 G786506:G786507 G720970:G720971 G655434:G655435 G589898:G589899 G524362:G524363 G458826:G458827 G393290:G393291 G327754:G327755 G262218:G262219 G196682:G196683 G131146:G131147">
      <formula1>201</formula1>
      <formula2>0</formula2>
    </dataValidation>
    <dataValidation type="textLength" operator="lessThan" allowBlank="1" showInputMessage="1" showErrorMessage="1" error="Text Length Exceed the Required Value of 200 Characters" promptTitle="APSS / Morth Cl. Number" prompt="Enter APSS / Morth Cl. Number" sqref="F131202:F131204 F196738:F196740 F262274:F262276 F327810:F327812 F393346:F393348 F458882:F458884 F524418:F524420 F589954:F589956 F655490:F655492 F721026:F721028 F786562:F786564 F852098:F852100 F917634:F917636 F983170:F983172 F65597:F65599 F131133:F131135 F196669:F196671 F262205:F262207 F327741:F327743 F393277:F393279 F458813:F458815 F524349:F524351 F589885:F589887 F655421:F655423 F720957:F720959 F786493:F786495 F852029:F852031 F917565:F917567 F983101:F983103 F65552 F131088 F196624 F262160 F327696 F393232 F458768 F524304 F589840 F655376 F720912 F786448 F851984 F917520 F983056 F65602:F65606 F131138:F131142 F196674:F196678 F262210:F262214 F327746:F327750 F393282:F393286 F458818:F458822 F524354:F524358 F589890:F589894 F655426:F655430 F720962:F720966 F786498:F786502 F852034:F852038 F917570:F917574 F983106:F983110 F65611 F131147 F196683 F262219 F327755 F393291 F458827 F524363 F589899 F655435 F720971 F786507 F852043 F917579 F983115 F65666:F65668 F65614:F65619 F131150:F131155 F196686:F196691 F262222:F262227 F327758:F327763 F393294:F393299 F458830:F458835 F524366:F524371 F589902:F589907 F655438:F655443 F720974:F720979 F786510:F786515 F852046:F852051 F917582:F917587 F983118:F983123 F65621:F65622 F131157:F131158 F196693:F196694 F262229:F262230 F327765:F327766 F393301:F393302 F458837:F458838 F524373:F524374 F589909:F589910 F655445:F655446 F720981:F720982 F786517:F786518 F852053:F852054 F917589:F917590 F983125:F983126 F65624 F131160 F196696 F262232 F327768 F393304 F458840 F524376 F589912 F655448 F720984 F786520 F852056 F917592 F983128 F65643:F65662 F131179:F131198 F196715:F196734 F262251:F262270 F327787:F327806 F393323:F393342 F458859:F458878 F524395:F524414 F589931:F589950 F655467:F655486 F721003:F721022 F786539:F786558 F852075:F852094 F917611:F917630 F983147:F983166 IZ65173:IZ65175 SV65173:SV65175 ACR65173:ACR65175 AMN65173:AMN65175 AWJ65173:AWJ65175 BGF65173:BGF65175 BQB65173:BQB65175 BZX65173:BZX65175 CJT65173:CJT65175 CTP65173:CTP65175 DDL65173:DDL65175 DNH65173:DNH65175 DXD65173:DXD65175 EGZ65173:EGZ65175 EQV65173:EQV65175 FAR65173:FAR65175 FKN65173:FKN65175 FUJ65173:FUJ65175 GEF65173:GEF65175 GOB65173:GOB65175 GXX65173:GXX65175 HHT65173:HHT65175 HRP65173:HRP65175 IBL65173:IBL65175 ILH65173:ILH65175 IVD65173:IVD65175 JEZ65173:JEZ65175 JOV65173:JOV65175 JYR65173:JYR65175 KIN65173:KIN65175 KSJ65173:KSJ65175 LCF65173:LCF65175 LMB65173:LMB65175 LVX65173:LVX65175 MFT65173:MFT65175 MPP65173:MPP65175 MZL65173:MZL65175 NJH65173:NJH65175 NTD65173:NTD65175 OCZ65173:OCZ65175 OMV65173:OMV65175 OWR65173:OWR65175 PGN65173:PGN65175 PQJ65173:PQJ65175 QAF65173:QAF65175 QKB65173:QKB65175 QTX65173:QTX65175 RDT65173:RDT65175 RNP65173:RNP65175 RXL65173:RXL65175 SHH65173:SHH65175 SRD65173:SRD65175 TAZ65173:TAZ65175 TKV65173:TKV65175 TUR65173:TUR65175 UEN65173:UEN65175 UOJ65173:UOJ65175 UYF65173:UYF65175 VIB65173:VIB65175 VRX65173:VRX65175 WBT65173:WBT65175 WLP65173:WLP65175 WVL65173:WVL65175 IZ130709:IZ130711 SV130709:SV130711 ACR130709:ACR130711 AMN130709:AMN130711 AWJ130709:AWJ130711 BGF130709:BGF130711 BQB130709:BQB130711 BZX130709:BZX130711 CJT130709:CJT130711 CTP130709:CTP130711 DDL130709:DDL130711 DNH130709:DNH130711 DXD130709:DXD130711 EGZ130709:EGZ130711 EQV130709:EQV130711 FAR130709:FAR130711 FKN130709:FKN130711 FUJ130709:FUJ130711 GEF130709:GEF130711 GOB130709:GOB130711 GXX130709:GXX130711 HHT130709:HHT130711 HRP130709:HRP130711 IBL130709:IBL130711 ILH130709:ILH130711 IVD130709:IVD130711 JEZ130709:JEZ130711 JOV130709:JOV130711 JYR130709:JYR130711 KIN130709:KIN130711 KSJ130709:KSJ130711 LCF130709:LCF130711 LMB130709:LMB130711 LVX130709:LVX130711 MFT130709:MFT130711 MPP130709:MPP130711 MZL130709:MZL130711 NJH130709:NJH130711 NTD130709:NTD130711 OCZ130709:OCZ130711 OMV130709:OMV130711 OWR130709:OWR130711 PGN130709:PGN130711 PQJ130709:PQJ130711 QAF130709:QAF130711 QKB130709:QKB130711 QTX130709:QTX130711 RDT130709:RDT130711 RNP130709:RNP130711 RXL130709:RXL130711 SHH130709:SHH130711 SRD130709:SRD130711 TAZ130709:TAZ130711 TKV130709:TKV130711 TUR130709:TUR130711 UEN130709:UEN130711 UOJ130709:UOJ130711 UYF130709:UYF130711 VIB130709:VIB130711 VRX130709:VRX130711 WBT130709:WBT130711 WLP130709:WLP130711 WVL130709:WVL130711 IZ196245:IZ196247 SV196245:SV196247 ACR196245:ACR196247 AMN196245:AMN196247 AWJ196245:AWJ196247 BGF196245:BGF196247 BQB196245:BQB196247 BZX196245:BZX196247 CJT196245:CJT196247 CTP196245:CTP196247 DDL196245:DDL196247 DNH196245:DNH196247 DXD196245:DXD196247 EGZ196245:EGZ196247 EQV196245:EQV196247 FAR196245:FAR196247 FKN196245:FKN196247 FUJ196245:FUJ196247 GEF196245:GEF196247 GOB196245:GOB196247 GXX196245:GXX196247 HHT196245:HHT196247 HRP196245:HRP196247 IBL196245:IBL196247 ILH196245:ILH196247 IVD196245:IVD196247 JEZ196245:JEZ196247 JOV196245:JOV196247 JYR196245:JYR196247 KIN196245:KIN196247 KSJ196245:KSJ196247 LCF196245:LCF196247 LMB196245:LMB196247 LVX196245:LVX196247 MFT196245:MFT196247 MPP196245:MPP196247 MZL196245:MZL196247 NJH196245:NJH196247 NTD196245:NTD196247 OCZ196245:OCZ196247 OMV196245:OMV196247 OWR196245:OWR196247 PGN196245:PGN196247 PQJ196245:PQJ196247 QAF196245:QAF196247 QKB196245:QKB196247 QTX196245:QTX196247 RDT196245:RDT196247 RNP196245:RNP196247 RXL196245:RXL196247 SHH196245:SHH196247 SRD196245:SRD196247 TAZ196245:TAZ196247 TKV196245:TKV196247 TUR196245:TUR196247 UEN196245:UEN196247 UOJ196245:UOJ196247 UYF196245:UYF196247 VIB196245:VIB196247 VRX196245:VRX196247 WBT196245:WBT196247 WLP196245:WLP196247 WVL196245:WVL196247 IZ261781:IZ261783 SV261781:SV261783 ACR261781:ACR261783 AMN261781:AMN261783 AWJ261781:AWJ261783 BGF261781:BGF261783 BQB261781:BQB261783 BZX261781:BZX261783 CJT261781:CJT261783 CTP261781:CTP261783 DDL261781:DDL261783 DNH261781:DNH261783 DXD261781:DXD261783 EGZ261781:EGZ261783 EQV261781:EQV261783 FAR261781:FAR261783 FKN261781:FKN261783 FUJ261781:FUJ261783 GEF261781:GEF261783 GOB261781:GOB261783 GXX261781:GXX261783 HHT261781:HHT261783 HRP261781:HRP261783 IBL261781:IBL261783 ILH261781:ILH261783 IVD261781:IVD261783 JEZ261781:JEZ261783 JOV261781:JOV261783 JYR261781:JYR261783 KIN261781:KIN261783 KSJ261781:KSJ261783 LCF261781:LCF261783 LMB261781:LMB261783 LVX261781:LVX261783 MFT261781:MFT261783 MPP261781:MPP261783 MZL261781:MZL261783 NJH261781:NJH261783 NTD261781:NTD261783 OCZ261781:OCZ261783 OMV261781:OMV261783 OWR261781:OWR261783 PGN261781:PGN261783 PQJ261781:PQJ261783 QAF261781:QAF261783 QKB261781:QKB261783 QTX261781:QTX261783 RDT261781:RDT261783 RNP261781:RNP261783 RXL261781:RXL261783 SHH261781:SHH261783 SRD261781:SRD261783 TAZ261781:TAZ261783 TKV261781:TKV261783 TUR261781:TUR261783 UEN261781:UEN261783 UOJ261781:UOJ261783 UYF261781:UYF261783 VIB261781:VIB261783 VRX261781:VRX261783 WBT261781:WBT261783 WLP261781:WLP261783 WVL261781:WVL261783 IZ327317:IZ327319 SV327317:SV327319 ACR327317:ACR327319 AMN327317:AMN327319 AWJ327317:AWJ327319 BGF327317:BGF327319 BQB327317:BQB327319 BZX327317:BZX327319 CJT327317:CJT327319 CTP327317:CTP327319 DDL327317:DDL327319 DNH327317:DNH327319 DXD327317:DXD327319 EGZ327317:EGZ327319 EQV327317:EQV327319 FAR327317:FAR327319 FKN327317:FKN327319 FUJ327317:FUJ327319 GEF327317:GEF327319 GOB327317:GOB327319 GXX327317:GXX327319 HHT327317:HHT327319 HRP327317:HRP327319 IBL327317:IBL327319 ILH327317:ILH327319 IVD327317:IVD327319 JEZ327317:JEZ327319 JOV327317:JOV327319 JYR327317:JYR327319 KIN327317:KIN327319 KSJ327317:KSJ327319 LCF327317:LCF327319 LMB327317:LMB327319 LVX327317:LVX327319 MFT327317:MFT327319 MPP327317:MPP327319 MZL327317:MZL327319 NJH327317:NJH327319 NTD327317:NTD327319 OCZ327317:OCZ327319 OMV327317:OMV327319 OWR327317:OWR327319 PGN327317:PGN327319 PQJ327317:PQJ327319 QAF327317:QAF327319 QKB327317:QKB327319 QTX327317:QTX327319 RDT327317:RDT327319 RNP327317:RNP327319 RXL327317:RXL327319 SHH327317:SHH327319 SRD327317:SRD327319 TAZ327317:TAZ327319 TKV327317:TKV327319 TUR327317:TUR327319 UEN327317:UEN327319 UOJ327317:UOJ327319 UYF327317:UYF327319 VIB327317:VIB327319 VRX327317:VRX327319 WBT327317:WBT327319 WLP327317:WLP327319 WVL327317:WVL327319 IZ392853:IZ392855 SV392853:SV392855 ACR392853:ACR392855 AMN392853:AMN392855 AWJ392853:AWJ392855 BGF392853:BGF392855 BQB392853:BQB392855 BZX392853:BZX392855 CJT392853:CJT392855 CTP392853:CTP392855 DDL392853:DDL392855 DNH392853:DNH392855 DXD392853:DXD392855 EGZ392853:EGZ392855 EQV392853:EQV392855 FAR392853:FAR392855 FKN392853:FKN392855 FUJ392853:FUJ392855 GEF392853:GEF392855 GOB392853:GOB392855 GXX392853:GXX392855 HHT392853:HHT392855 HRP392853:HRP392855 IBL392853:IBL392855 ILH392853:ILH392855 IVD392853:IVD392855 JEZ392853:JEZ392855 JOV392853:JOV392855 JYR392853:JYR392855 KIN392853:KIN392855 KSJ392853:KSJ392855 LCF392853:LCF392855 LMB392853:LMB392855 LVX392853:LVX392855 MFT392853:MFT392855 MPP392853:MPP392855 MZL392853:MZL392855 NJH392853:NJH392855 NTD392853:NTD392855 OCZ392853:OCZ392855 OMV392853:OMV392855 OWR392853:OWR392855 PGN392853:PGN392855 PQJ392853:PQJ392855 QAF392853:QAF392855 QKB392853:QKB392855 QTX392853:QTX392855 RDT392853:RDT392855 RNP392853:RNP392855 RXL392853:RXL392855 SHH392853:SHH392855 SRD392853:SRD392855 TAZ392853:TAZ392855 TKV392853:TKV392855 TUR392853:TUR392855 UEN392853:UEN392855 UOJ392853:UOJ392855 UYF392853:UYF392855 VIB392853:VIB392855 VRX392853:VRX392855 WBT392853:WBT392855 WLP392853:WLP392855 WVL392853:WVL392855 IZ458389:IZ458391 SV458389:SV458391 ACR458389:ACR458391 AMN458389:AMN458391 AWJ458389:AWJ458391 BGF458389:BGF458391 BQB458389:BQB458391 BZX458389:BZX458391 CJT458389:CJT458391 CTP458389:CTP458391 DDL458389:DDL458391 DNH458389:DNH458391 DXD458389:DXD458391 EGZ458389:EGZ458391 EQV458389:EQV458391 FAR458389:FAR458391 FKN458389:FKN458391 FUJ458389:FUJ458391 GEF458389:GEF458391 GOB458389:GOB458391 GXX458389:GXX458391 HHT458389:HHT458391 HRP458389:HRP458391 IBL458389:IBL458391 ILH458389:ILH458391 IVD458389:IVD458391 JEZ458389:JEZ458391 JOV458389:JOV458391 JYR458389:JYR458391 KIN458389:KIN458391 KSJ458389:KSJ458391 LCF458389:LCF458391 LMB458389:LMB458391 LVX458389:LVX458391 MFT458389:MFT458391 MPP458389:MPP458391 MZL458389:MZL458391 NJH458389:NJH458391 NTD458389:NTD458391 OCZ458389:OCZ458391 OMV458389:OMV458391 OWR458389:OWR458391 PGN458389:PGN458391 PQJ458389:PQJ458391 QAF458389:QAF458391 QKB458389:QKB458391 QTX458389:QTX458391 RDT458389:RDT458391 RNP458389:RNP458391 RXL458389:RXL458391 SHH458389:SHH458391 SRD458389:SRD458391 TAZ458389:TAZ458391 TKV458389:TKV458391 TUR458389:TUR458391 UEN458389:UEN458391 UOJ458389:UOJ458391 UYF458389:UYF458391 VIB458389:VIB458391 VRX458389:VRX458391 WBT458389:WBT458391 WLP458389:WLP458391 WVL458389:WVL458391 IZ523925:IZ523927 SV523925:SV523927 ACR523925:ACR523927 AMN523925:AMN523927 AWJ523925:AWJ523927 BGF523925:BGF523927 BQB523925:BQB523927 BZX523925:BZX523927 CJT523925:CJT523927 CTP523925:CTP523927 DDL523925:DDL523927 DNH523925:DNH523927 DXD523925:DXD523927 EGZ523925:EGZ523927 EQV523925:EQV523927 FAR523925:FAR523927 FKN523925:FKN523927 FUJ523925:FUJ523927 GEF523925:GEF523927 GOB523925:GOB523927 GXX523925:GXX523927 HHT523925:HHT523927 HRP523925:HRP523927 IBL523925:IBL523927 ILH523925:ILH523927 IVD523925:IVD523927 JEZ523925:JEZ523927 JOV523925:JOV523927 JYR523925:JYR523927 KIN523925:KIN523927 KSJ523925:KSJ523927 LCF523925:LCF523927 LMB523925:LMB523927 LVX523925:LVX523927 MFT523925:MFT523927 MPP523925:MPP523927 MZL523925:MZL523927 NJH523925:NJH523927 NTD523925:NTD523927 OCZ523925:OCZ523927 OMV523925:OMV523927 OWR523925:OWR523927 PGN523925:PGN523927 PQJ523925:PQJ523927 QAF523925:QAF523927 QKB523925:QKB523927 QTX523925:QTX523927 RDT523925:RDT523927 RNP523925:RNP523927 RXL523925:RXL523927 SHH523925:SHH523927 SRD523925:SRD523927 TAZ523925:TAZ523927 TKV523925:TKV523927 TUR523925:TUR523927 UEN523925:UEN523927 UOJ523925:UOJ523927 UYF523925:UYF523927 VIB523925:VIB523927 VRX523925:VRX523927 WBT523925:WBT523927 WLP523925:WLP523927 WVL523925:WVL523927 IZ589461:IZ589463 SV589461:SV589463 ACR589461:ACR589463 AMN589461:AMN589463 AWJ589461:AWJ589463 BGF589461:BGF589463 BQB589461:BQB589463 BZX589461:BZX589463 CJT589461:CJT589463 CTP589461:CTP589463 DDL589461:DDL589463 DNH589461:DNH589463 DXD589461:DXD589463 EGZ589461:EGZ589463 EQV589461:EQV589463 FAR589461:FAR589463 FKN589461:FKN589463 FUJ589461:FUJ589463 GEF589461:GEF589463 GOB589461:GOB589463 GXX589461:GXX589463 HHT589461:HHT589463 HRP589461:HRP589463 IBL589461:IBL589463 ILH589461:ILH589463 IVD589461:IVD589463 JEZ589461:JEZ589463 JOV589461:JOV589463 JYR589461:JYR589463 KIN589461:KIN589463 KSJ589461:KSJ589463 LCF589461:LCF589463 LMB589461:LMB589463 LVX589461:LVX589463 MFT589461:MFT589463 MPP589461:MPP589463 MZL589461:MZL589463 NJH589461:NJH589463 NTD589461:NTD589463 OCZ589461:OCZ589463 OMV589461:OMV589463 OWR589461:OWR589463 PGN589461:PGN589463 PQJ589461:PQJ589463 QAF589461:QAF589463 QKB589461:QKB589463 QTX589461:QTX589463 RDT589461:RDT589463 RNP589461:RNP589463 RXL589461:RXL589463 SHH589461:SHH589463 SRD589461:SRD589463 TAZ589461:TAZ589463 TKV589461:TKV589463 TUR589461:TUR589463 UEN589461:UEN589463 UOJ589461:UOJ589463 UYF589461:UYF589463 VIB589461:VIB589463 VRX589461:VRX589463 WBT589461:WBT589463 WLP589461:WLP589463 WVL589461:WVL589463 IZ654997:IZ654999 SV654997:SV654999 ACR654997:ACR654999 AMN654997:AMN654999 AWJ654997:AWJ654999 BGF654997:BGF654999 BQB654997:BQB654999 BZX654997:BZX654999 CJT654997:CJT654999 CTP654997:CTP654999 DDL654997:DDL654999 DNH654997:DNH654999 DXD654997:DXD654999 EGZ654997:EGZ654999 EQV654997:EQV654999 FAR654997:FAR654999 FKN654997:FKN654999 FUJ654997:FUJ654999 GEF654997:GEF654999 GOB654997:GOB654999 GXX654997:GXX654999 HHT654997:HHT654999 HRP654997:HRP654999 IBL654997:IBL654999 ILH654997:ILH654999 IVD654997:IVD654999 JEZ654997:JEZ654999 JOV654997:JOV654999 JYR654997:JYR654999 KIN654997:KIN654999 KSJ654997:KSJ654999 LCF654997:LCF654999 LMB654997:LMB654999 LVX654997:LVX654999 MFT654997:MFT654999 MPP654997:MPP654999 MZL654997:MZL654999 NJH654997:NJH654999 NTD654997:NTD654999 OCZ654997:OCZ654999 OMV654997:OMV654999 OWR654997:OWR654999 PGN654997:PGN654999 PQJ654997:PQJ654999 QAF654997:QAF654999 QKB654997:QKB654999 QTX654997:QTX654999 RDT654997:RDT654999 RNP654997:RNP654999 RXL654997:RXL654999 SHH654997:SHH654999 SRD654997:SRD654999 TAZ654997:TAZ654999 TKV654997:TKV654999 TUR654997:TUR654999 UEN654997:UEN654999 UOJ654997:UOJ654999 UYF654997:UYF654999 VIB654997:VIB654999 VRX654997:VRX654999 WBT654997:WBT654999 WLP654997:WLP654999 WVL654997:WVL654999 IZ720533:IZ720535 SV720533:SV720535 ACR720533:ACR720535 AMN720533:AMN720535 AWJ720533:AWJ720535 BGF720533:BGF720535 BQB720533:BQB720535 BZX720533:BZX720535 CJT720533:CJT720535 CTP720533:CTP720535 DDL720533:DDL720535 DNH720533:DNH720535 DXD720533:DXD720535 EGZ720533:EGZ720535 EQV720533:EQV720535 FAR720533:FAR720535 FKN720533:FKN720535 FUJ720533:FUJ720535 GEF720533:GEF720535 GOB720533:GOB720535 GXX720533:GXX720535 HHT720533:HHT720535 HRP720533:HRP720535 IBL720533:IBL720535 ILH720533:ILH720535 IVD720533:IVD720535 JEZ720533:JEZ720535 JOV720533:JOV720535 JYR720533:JYR720535 KIN720533:KIN720535 KSJ720533:KSJ720535 LCF720533:LCF720535 LMB720533:LMB720535 LVX720533:LVX720535 MFT720533:MFT720535 MPP720533:MPP720535 MZL720533:MZL720535 NJH720533:NJH720535 NTD720533:NTD720535 OCZ720533:OCZ720535 OMV720533:OMV720535 OWR720533:OWR720535 PGN720533:PGN720535 PQJ720533:PQJ720535 QAF720533:QAF720535 QKB720533:QKB720535 QTX720533:QTX720535 RDT720533:RDT720535 RNP720533:RNP720535 RXL720533:RXL720535 SHH720533:SHH720535 SRD720533:SRD720535 TAZ720533:TAZ720535 TKV720533:TKV720535 TUR720533:TUR720535 UEN720533:UEN720535 UOJ720533:UOJ720535 UYF720533:UYF720535 VIB720533:VIB720535 VRX720533:VRX720535 WBT720533:WBT720535 WLP720533:WLP720535 WVL720533:WVL720535 IZ786069:IZ786071 SV786069:SV786071 ACR786069:ACR786071 AMN786069:AMN786071 AWJ786069:AWJ786071 BGF786069:BGF786071 BQB786069:BQB786071 BZX786069:BZX786071 CJT786069:CJT786071 CTP786069:CTP786071 DDL786069:DDL786071 DNH786069:DNH786071 DXD786069:DXD786071 EGZ786069:EGZ786071 EQV786069:EQV786071 FAR786069:FAR786071 FKN786069:FKN786071 FUJ786069:FUJ786071 GEF786069:GEF786071 GOB786069:GOB786071 GXX786069:GXX786071 HHT786069:HHT786071 HRP786069:HRP786071 IBL786069:IBL786071 ILH786069:ILH786071 IVD786069:IVD786071 JEZ786069:JEZ786071 JOV786069:JOV786071 JYR786069:JYR786071 KIN786069:KIN786071 KSJ786069:KSJ786071 LCF786069:LCF786071 LMB786069:LMB786071 LVX786069:LVX786071 MFT786069:MFT786071 MPP786069:MPP786071 MZL786069:MZL786071 NJH786069:NJH786071 NTD786069:NTD786071 OCZ786069:OCZ786071 OMV786069:OMV786071 OWR786069:OWR786071 PGN786069:PGN786071 PQJ786069:PQJ786071 QAF786069:QAF786071 QKB786069:QKB786071 QTX786069:QTX786071 RDT786069:RDT786071 RNP786069:RNP786071 RXL786069:RXL786071 SHH786069:SHH786071 SRD786069:SRD786071 TAZ786069:TAZ786071 TKV786069:TKV786071 TUR786069:TUR786071 UEN786069:UEN786071 UOJ786069:UOJ786071 UYF786069:UYF786071 VIB786069:VIB786071 VRX786069:VRX786071 WBT786069:WBT786071 WLP786069:WLP786071 WVL786069:WVL786071 IZ851605:IZ851607 SV851605:SV851607 ACR851605:ACR851607 AMN851605:AMN851607 AWJ851605:AWJ851607 BGF851605:BGF851607 BQB851605:BQB851607 BZX851605:BZX851607 CJT851605:CJT851607 CTP851605:CTP851607 DDL851605:DDL851607 DNH851605:DNH851607 DXD851605:DXD851607 EGZ851605:EGZ851607 EQV851605:EQV851607 FAR851605:FAR851607 FKN851605:FKN851607 FUJ851605:FUJ851607 GEF851605:GEF851607 GOB851605:GOB851607 GXX851605:GXX851607 HHT851605:HHT851607 HRP851605:HRP851607 IBL851605:IBL851607 ILH851605:ILH851607 IVD851605:IVD851607 JEZ851605:JEZ851607 JOV851605:JOV851607 JYR851605:JYR851607 KIN851605:KIN851607 KSJ851605:KSJ851607 LCF851605:LCF851607 LMB851605:LMB851607 LVX851605:LVX851607 MFT851605:MFT851607 MPP851605:MPP851607 MZL851605:MZL851607 NJH851605:NJH851607 NTD851605:NTD851607 OCZ851605:OCZ851607 OMV851605:OMV851607 OWR851605:OWR851607 PGN851605:PGN851607 PQJ851605:PQJ851607 QAF851605:QAF851607 QKB851605:QKB851607 QTX851605:QTX851607 RDT851605:RDT851607 RNP851605:RNP851607 RXL851605:RXL851607 SHH851605:SHH851607 SRD851605:SRD851607 TAZ851605:TAZ851607 TKV851605:TKV851607 TUR851605:TUR851607 UEN851605:UEN851607 UOJ851605:UOJ851607 UYF851605:UYF851607 VIB851605:VIB851607 VRX851605:VRX851607 WBT851605:WBT851607 WLP851605:WLP851607 WVL851605:WVL851607 IZ917141:IZ917143 SV917141:SV917143 ACR917141:ACR917143 AMN917141:AMN917143 AWJ917141:AWJ917143 BGF917141:BGF917143 BQB917141:BQB917143 BZX917141:BZX917143 CJT917141:CJT917143 CTP917141:CTP917143 DDL917141:DDL917143 DNH917141:DNH917143 DXD917141:DXD917143 EGZ917141:EGZ917143 EQV917141:EQV917143 FAR917141:FAR917143 FKN917141:FKN917143 FUJ917141:FUJ917143 GEF917141:GEF917143 GOB917141:GOB917143 GXX917141:GXX917143 HHT917141:HHT917143 HRP917141:HRP917143 IBL917141:IBL917143 ILH917141:ILH917143 IVD917141:IVD917143 JEZ917141:JEZ917143 JOV917141:JOV917143 JYR917141:JYR917143 KIN917141:KIN917143 KSJ917141:KSJ917143 LCF917141:LCF917143 LMB917141:LMB917143 LVX917141:LVX917143 MFT917141:MFT917143 MPP917141:MPP917143 MZL917141:MZL917143 NJH917141:NJH917143 NTD917141:NTD917143 OCZ917141:OCZ917143 OMV917141:OMV917143 OWR917141:OWR917143 PGN917141:PGN917143 PQJ917141:PQJ917143 QAF917141:QAF917143 QKB917141:QKB917143 QTX917141:QTX917143 RDT917141:RDT917143 RNP917141:RNP917143 RXL917141:RXL917143 SHH917141:SHH917143 SRD917141:SRD917143 TAZ917141:TAZ917143 TKV917141:TKV917143 TUR917141:TUR917143 UEN917141:UEN917143 UOJ917141:UOJ917143 UYF917141:UYF917143 VIB917141:VIB917143 VRX917141:VRX917143 WBT917141:WBT917143 WLP917141:WLP917143 WVL917141:WVL917143 IZ982677:IZ982679 SV982677:SV982679 ACR982677:ACR982679 AMN982677:AMN982679 AWJ982677:AWJ982679 BGF982677:BGF982679 BQB982677:BQB982679 BZX982677:BZX982679 CJT982677:CJT982679 CTP982677:CTP982679 DDL982677:DDL982679 DNH982677:DNH982679 DXD982677:DXD982679 EGZ982677:EGZ982679 EQV982677:EQV982679 FAR982677:FAR982679 FKN982677:FKN982679 FUJ982677:FUJ982679 GEF982677:GEF982679 GOB982677:GOB982679 GXX982677:GXX982679 HHT982677:HHT982679 HRP982677:HRP982679 IBL982677:IBL982679 ILH982677:ILH982679 IVD982677:IVD982679 JEZ982677:JEZ982679 JOV982677:JOV982679 JYR982677:JYR982679 KIN982677:KIN982679 KSJ982677:KSJ982679 LCF982677:LCF982679 LMB982677:LMB982679 LVX982677:LVX982679 MFT982677:MFT982679 MPP982677:MPP982679 MZL982677:MZL982679 NJH982677:NJH982679 NTD982677:NTD982679 OCZ982677:OCZ982679 OMV982677:OMV982679 OWR982677:OWR982679 PGN982677:PGN982679 PQJ982677:PQJ982679 QAF982677:QAF982679 QKB982677:QKB982679 QTX982677:QTX982679 RDT982677:RDT982679 RNP982677:RNP982679 RXL982677:RXL982679 SHH982677:SHH982679 SRD982677:SRD982679 TAZ982677:TAZ982679 TKV982677:TKV982679 TUR982677:TUR982679 UEN982677:UEN982679 UOJ982677:UOJ982679 UYF982677:UYF982679 VIB982677:VIB982679 VRX982677:VRX982679 WBT982677:WBT982679 WLP982677:WLP982679 WVL982677:WVL982679 IZ65104:IZ65106 SV65104:SV65106 ACR65104:ACR65106 AMN65104:AMN65106 AWJ65104:AWJ65106 BGF65104:BGF65106 BQB65104:BQB65106 BZX65104:BZX65106 CJT65104:CJT65106 CTP65104:CTP65106 DDL65104:DDL65106 DNH65104:DNH65106 DXD65104:DXD65106 EGZ65104:EGZ65106 EQV65104:EQV65106 FAR65104:FAR65106 FKN65104:FKN65106 FUJ65104:FUJ65106 GEF65104:GEF65106 GOB65104:GOB65106 GXX65104:GXX65106 HHT65104:HHT65106 HRP65104:HRP65106 IBL65104:IBL65106 ILH65104:ILH65106 IVD65104:IVD65106 JEZ65104:JEZ65106 JOV65104:JOV65106 JYR65104:JYR65106 KIN65104:KIN65106 KSJ65104:KSJ65106 LCF65104:LCF65106 LMB65104:LMB65106 LVX65104:LVX65106 MFT65104:MFT65106 MPP65104:MPP65106 MZL65104:MZL65106 NJH65104:NJH65106 NTD65104:NTD65106 OCZ65104:OCZ65106 OMV65104:OMV65106 OWR65104:OWR65106 PGN65104:PGN65106 PQJ65104:PQJ65106 QAF65104:QAF65106 QKB65104:QKB65106 QTX65104:QTX65106 RDT65104:RDT65106 RNP65104:RNP65106 RXL65104:RXL65106 SHH65104:SHH65106 SRD65104:SRD65106 TAZ65104:TAZ65106 TKV65104:TKV65106 TUR65104:TUR65106 UEN65104:UEN65106 UOJ65104:UOJ65106 UYF65104:UYF65106 VIB65104:VIB65106 VRX65104:VRX65106 WBT65104:WBT65106 WLP65104:WLP65106 WVL65104:WVL65106 IZ130640:IZ130642 SV130640:SV130642 ACR130640:ACR130642 AMN130640:AMN130642 AWJ130640:AWJ130642 BGF130640:BGF130642 BQB130640:BQB130642 BZX130640:BZX130642 CJT130640:CJT130642 CTP130640:CTP130642 DDL130640:DDL130642 DNH130640:DNH130642 DXD130640:DXD130642 EGZ130640:EGZ130642 EQV130640:EQV130642 FAR130640:FAR130642 FKN130640:FKN130642 FUJ130640:FUJ130642 GEF130640:GEF130642 GOB130640:GOB130642 GXX130640:GXX130642 HHT130640:HHT130642 HRP130640:HRP130642 IBL130640:IBL130642 ILH130640:ILH130642 IVD130640:IVD130642 JEZ130640:JEZ130642 JOV130640:JOV130642 JYR130640:JYR130642 KIN130640:KIN130642 KSJ130640:KSJ130642 LCF130640:LCF130642 LMB130640:LMB130642 LVX130640:LVX130642 MFT130640:MFT130642 MPP130640:MPP130642 MZL130640:MZL130642 NJH130640:NJH130642 NTD130640:NTD130642 OCZ130640:OCZ130642 OMV130640:OMV130642 OWR130640:OWR130642 PGN130640:PGN130642 PQJ130640:PQJ130642 QAF130640:QAF130642 QKB130640:QKB130642 QTX130640:QTX130642 RDT130640:RDT130642 RNP130640:RNP130642 RXL130640:RXL130642 SHH130640:SHH130642 SRD130640:SRD130642 TAZ130640:TAZ130642 TKV130640:TKV130642 TUR130640:TUR130642 UEN130640:UEN130642 UOJ130640:UOJ130642 UYF130640:UYF130642 VIB130640:VIB130642 VRX130640:VRX130642 WBT130640:WBT130642 WLP130640:WLP130642 WVL130640:WVL130642 IZ196176:IZ196178 SV196176:SV196178 ACR196176:ACR196178 AMN196176:AMN196178 AWJ196176:AWJ196178 BGF196176:BGF196178 BQB196176:BQB196178 BZX196176:BZX196178 CJT196176:CJT196178 CTP196176:CTP196178 DDL196176:DDL196178 DNH196176:DNH196178 DXD196176:DXD196178 EGZ196176:EGZ196178 EQV196176:EQV196178 FAR196176:FAR196178 FKN196176:FKN196178 FUJ196176:FUJ196178 GEF196176:GEF196178 GOB196176:GOB196178 GXX196176:GXX196178 HHT196176:HHT196178 HRP196176:HRP196178 IBL196176:IBL196178 ILH196176:ILH196178 IVD196176:IVD196178 JEZ196176:JEZ196178 JOV196176:JOV196178 JYR196176:JYR196178 KIN196176:KIN196178 KSJ196176:KSJ196178 LCF196176:LCF196178 LMB196176:LMB196178 LVX196176:LVX196178 MFT196176:MFT196178 MPP196176:MPP196178 MZL196176:MZL196178 NJH196176:NJH196178 NTD196176:NTD196178 OCZ196176:OCZ196178 OMV196176:OMV196178 OWR196176:OWR196178 PGN196176:PGN196178 PQJ196176:PQJ196178 QAF196176:QAF196178 QKB196176:QKB196178 QTX196176:QTX196178 RDT196176:RDT196178 RNP196176:RNP196178 RXL196176:RXL196178 SHH196176:SHH196178 SRD196176:SRD196178 TAZ196176:TAZ196178 TKV196176:TKV196178 TUR196176:TUR196178 UEN196176:UEN196178 UOJ196176:UOJ196178 UYF196176:UYF196178 VIB196176:VIB196178 VRX196176:VRX196178 WBT196176:WBT196178 WLP196176:WLP196178 WVL196176:WVL196178 IZ261712:IZ261714 SV261712:SV261714 ACR261712:ACR261714 AMN261712:AMN261714 AWJ261712:AWJ261714 BGF261712:BGF261714 BQB261712:BQB261714 BZX261712:BZX261714 CJT261712:CJT261714 CTP261712:CTP261714 DDL261712:DDL261714 DNH261712:DNH261714 DXD261712:DXD261714 EGZ261712:EGZ261714 EQV261712:EQV261714 FAR261712:FAR261714 FKN261712:FKN261714 FUJ261712:FUJ261714 GEF261712:GEF261714 GOB261712:GOB261714 GXX261712:GXX261714 HHT261712:HHT261714 HRP261712:HRP261714 IBL261712:IBL261714 ILH261712:ILH261714 IVD261712:IVD261714 JEZ261712:JEZ261714 JOV261712:JOV261714 JYR261712:JYR261714 KIN261712:KIN261714 KSJ261712:KSJ261714 LCF261712:LCF261714 LMB261712:LMB261714 LVX261712:LVX261714 MFT261712:MFT261714 MPP261712:MPP261714 MZL261712:MZL261714 NJH261712:NJH261714 NTD261712:NTD261714 OCZ261712:OCZ261714 OMV261712:OMV261714 OWR261712:OWR261714 PGN261712:PGN261714 PQJ261712:PQJ261714 QAF261712:QAF261714 QKB261712:QKB261714 QTX261712:QTX261714 RDT261712:RDT261714 RNP261712:RNP261714 RXL261712:RXL261714 SHH261712:SHH261714 SRD261712:SRD261714 TAZ261712:TAZ261714 TKV261712:TKV261714 TUR261712:TUR261714 UEN261712:UEN261714 UOJ261712:UOJ261714 UYF261712:UYF261714 VIB261712:VIB261714 VRX261712:VRX261714 WBT261712:WBT261714 WLP261712:WLP261714 WVL261712:WVL261714 IZ327248:IZ327250 SV327248:SV327250 ACR327248:ACR327250 AMN327248:AMN327250 AWJ327248:AWJ327250 BGF327248:BGF327250 BQB327248:BQB327250 BZX327248:BZX327250 CJT327248:CJT327250 CTP327248:CTP327250 DDL327248:DDL327250 DNH327248:DNH327250 DXD327248:DXD327250 EGZ327248:EGZ327250 EQV327248:EQV327250 FAR327248:FAR327250 FKN327248:FKN327250 FUJ327248:FUJ327250 GEF327248:GEF327250 GOB327248:GOB327250 GXX327248:GXX327250 HHT327248:HHT327250 HRP327248:HRP327250 IBL327248:IBL327250 ILH327248:ILH327250 IVD327248:IVD327250 JEZ327248:JEZ327250 JOV327248:JOV327250 JYR327248:JYR327250 KIN327248:KIN327250 KSJ327248:KSJ327250 LCF327248:LCF327250 LMB327248:LMB327250 LVX327248:LVX327250 MFT327248:MFT327250 MPP327248:MPP327250 MZL327248:MZL327250 NJH327248:NJH327250 NTD327248:NTD327250 OCZ327248:OCZ327250 OMV327248:OMV327250 OWR327248:OWR327250 PGN327248:PGN327250 PQJ327248:PQJ327250 QAF327248:QAF327250 QKB327248:QKB327250 QTX327248:QTX327250 RDT327248:RDT327250 RNP327248:RNP327250 RXL327248:RXL327250 SHH327248:SHH327250 SRD327248:SRD327250 TAZ327248:TAZ327250 TKV327248:TKV327250 TUR327248:TUR327250 UEN327248:UEN327250 UOJ327248:UOJ327250 UYF327248:UYF327250 VIB327248:VIB327250 VRX327248:VRX327250 WBT327248:WBT327250 WLP327248:WLP327250 WVL327248:WVL327250 IZ392784:IZ392786 SV392784:SV392786 ACR392784:ACR392786 AMN392784:AMN392786 AWJ392784:AWJ392786 BGF392784:BGF392786 BQB392784:BQB392786 BZX392784:BZX392786 CJT392784:CJT392786 CTP392784:CTP392786 DDL392784:DDL392786 DNH392784:DNH392786 DXD392784:DXD392786 EGZ392784:EGZ392786 EQV392784:EQV392786 FAR392784:FAR392786 FKN392784:FKN392786 FUJ392784:FUJ392786 GEF392784:GEF392786 GOB392784:GOB392786 GXX392784:GXX392786 HHT392784:HHT392786 HRP392784:HRP392786 IBL392784:IBL392786 ILH392784:ILH392786 IVD392784:IVD392786 JEZ392784:JEZ392786 JOV392784:JOV392786 JYR392784:JYR392786 KIN392784:KIN392786 KSJ392784:KSJ392786 LCF392784:LCF392786 LMB392784:LMB392786 LVX392784:LVX392786 MFT392784:MFT392786 MPP392784:MPP392786 MZL392784:MZL392786 NJH392784:NJH392786 NTD392784:NTD392786 OCZ392784:OCZ392786 OMV392784:OMV392786 OWR392784:OWR392786 PGN392784:PGN392786 PQJ392784:PQJ392786 QAF392784:QAF392786 QKB392784:QKB392786 QTX392784:QTX392786 RDT392784:RDT392786 RNP392784:RNP392786 RXL392784:RXL392786 SHH392784:SHH392786 SRD392784:SRD392786 TAZ392784:TAZ392786 TKV392784:TKV392786 TUR392784:TUR392786 UEN392784:UEN392786 UOJ392784:UOJ392786 UYF392784:UYF392786 VIB392784:VIB392786 VRX392784:VRX392786 WBT392784:WBT392786 WLP392784:WLP392786 WVL392784:WVL392786 IZ458320:IZ458322 SV458320:SV458322 ACR458320:ACR458322 AMN458320:AMN458322 AWJ458320:AWJ458322 BGF458320:BGF458322 BQB458320:BQB458322 BZX458320:BZX458322 CJT458320:CJT458322 CTP458320:CTP458322 DDL458320:DDL458322 DNH458320:DNH458322 DXD458320:DXD458322 EGZ458320:EGZ458322 EQV458320:EQV458322 FAR458320:FAR458322 FKN458320:FKN458322 FUJ458320:FUJ458322 GEF458320:GEF458322 GOB458320:GOB458322 GXX458320:GXX458322 HHT458320:HHT458322 HRP458320:HRP458322 IBL458320:IBL458322 ILH458320:ILH458322 IVD458320:IVD458322 JEZ458320:JEZ458322 JOV458320:JOV458322 JYR458320:JYR458322 KIN458320:KIN458322 KSJ458320:KSJ458322 LCF458320:LCF458322 LMB458320:LMB458322 LVX458320:LVX458322 MFT458320:MFT458322 MPP458320:MPP458322 MZL458320:MZL458322 NJH458320:NJH458322 NTD458320:NTD458322 OCZ458320:OCZ458322 OMV458320:OMV458322 OWR458320:OWR458322 PGN458320:PGN458322 PQJ458320:PQJ458322 QAF458320:QAF458322 QKB458320:QKB458322 QTX458320:QTX458322 RDT458320:RDT458322 RNP458320:RNP458322 RXL458320:RXL458322 SHH458320:SHH458322 SRD458320:SRD458322 TAZ458320:TAZ458322 TKV458320:TKV458322 TUR458320:TUR458322 UEN458320:UEN458322 UOJ458320:UOJ458322 UYF458320:UYF458322 VIB458320:VIB458322 VRX458320:VRX458322 WBT458320:WBT458322 WLP458320:WLP458322 WVL458320:WVL458322 IZ523856:IZ523858 SV523856:SV523858 ACR523856:ACR523858 AMN523856:AMN523858 AWJ523856:AWJ523858 BGF523856:BGF523858 BQB523856:BQB523858 BZX523856:BZX523858 CJT523856:CJT523858 CTP523856:CTP523858 DDL523856:DDL523858 DNH523856:DNH523858 DXD523856:DXD523858 EGZ523856:EGZ523858 EQV523856:EQV523858 FAR523856:FAR523858 FKN523856:FKN523858 FUJ523856:FUJ523858 GEF523856:GEF523858 GOB523856:GOB523858 GXX523856:GXX523858 HHT523856:HHT523858 HRP523856:HRP523858 IBL523856:IBL523858 ILH523856:ILH523858 IVD523856:IVD523858 JEZ523856:JEZ523858 JOV523856:JOV523858 JYR523856:JYR523858 KIN523856:KIN523858 KSJ523856:KSJ523858 LCF523856:LCF523858 LMB523856:LMB523858 LVX523856:LVX523858 MFT523856:MFT523858 MPP523856:MPP523858 MZL523856:MZL523858 NJH523856:NJH523858 NTD523856:NTD523858 OCZ523856:OCZ523858 OMV523856:OMV523858 OWR523856:OWR523858 PGN523856:PGN523858 PQJ523856:PQJ523858 QAF523856:QAF523858 QKB523856:QKB523858 QTX523856:QTX523858 RDT523856:RDT523858 RNP523856:RNP523858 RXL523856:RXL523858 SHH523856:SHH523858 SRD523856:SRD523858 TAZ523856:TAZ523858 TKV523856:TKV523858 TUR523856:TUR523858 UEN523856:UEN523858 UOJ523856:UOJ523858 UYF523856:UYF523858 VIB523856:VIB523858 VRX523856:VRX523858 WBT523856:WBT523858 WLP523856:WLP523858 WVL523856:WVL523858 IZ589392:IZ589394 SV589392:SV589394 ACR589392:ACR589394 AMN589392:AMN589394 AWJ589392:AWJ589394 BGF589392:BGF589394 BQB589392:BQB589394 BZX589392:BZX589394 CJT589392:CJT589394 CTP589392:CTP589394 DDL589392:DDL589394 DNH589392:DNH589394 DXD589392:DXD589394 EGZ589392:EGZ589394 EQV589392:EQV589394 FAR589392:FAR589394 FKN589392:FKN589394 FUJ589392:FUJ589394 GEF589392:GEF589394 GOB589392:GOB589394 GXX589392:GXX589394 HHT589392:HHT589394 HRP589392:HRP589394 IBL589392:IBL589394 ILH589392:ILH589394 IVD589392:IVD589394 JEZ589392:JEZ589394 JOV589392:JOV589394 JYR589392:JYR589394 KIN589392:KIN589394 KSJ589392:KSJ589394 LCF589392:LCF589394 LMB589392:LMB589394 LVX589392:LVX589394 MFT589392:MFT589394 MPP589392:MPP589394 MZL589392:MZL589394 NJH589392:NJH589394 NTD589392:NTD589394 OCZ589392:OCZ589394 OMV589392:OMV589394 OWR589392:OWR589394 PGN589392:PGN589394 PQJ589392:PQJ589394 QAF589392:QAF589394 QKB589392:QKB589394 QTX589392:QTX589394 RDT589392:RDT589394 RNP589392:RNP589394 RXL589392:RXL589394 SHH589392:SHH589394 SRD589392:SRD589394 TAZ589392:TAZ589394 TKV589392:TKV589394 TUR589392:TUR589394 UEN589392:UEN589394 UOJ589392:UOJ589394 UYF589392:UYF589394 VIB589392:VIB589394 VRX589392:VRX589394 WBT589392:WBT589394 WLP589392:WLP589394 WVL589392:WVL589394 IZ654928:IZ654930 SV654928:SV654930 ACR654928:ACR654930 AMN654928:AMN654930 AWJ654928:AWJ654930 BGF654928:BGF654930 BQB654928:BQB654930 BZX654928:BZX654930 CJT654928:CJT654930 CTP654928:CTP654930 DDL654928:DDL654930 DNH654928:DNH654930 DXD654928:DXD654930 EGZ654928:EGZ654930 EQV654928:EQV654930 FAR654928:FAR654930 FKN654928:FKN654930 FUJ654928:FUJ654930 GEF654928:GEF654930 GOB654928:GOB654930 GXX654928:GXX654930 HHT654928:HHT654930 HRP654928:HRP654930 IBL654928:IBL654930 ILH654928:ILH654930 IVD654928:IVD654930 JEZ654928:JEZ654930 JOV654928:JOV654930 JYR654928:JYR654930 KIN654928:KIN654930 KSJ654928:KSJ654930 LCF654928:LCF654930 LMB654928:LMB654930 LVX654928:LVX654930 MFT654928:MFT654930 MPP654928:MPP654930 MZL654928:MZL654930 NJH654928:NJH654930 NTD654928:NTD654930 OCZ654928:OCZ654930 OMV654928:OMV654930 OWR654928:OWR654930 PGN654928:PGN654930 PQJ654928:PQJ654930 QAF654928:QAF654930 QKB654928:QKB654930 QTX654928:QTX654930 RDT654928:RDT654930 RNP654928:RNP654930 RXL654928:RXL654930 SHH654928:SHH654930 SRD654928:SRD654930 TAZ654928:TAZ654930 TKV654928:TKV654930 TUR654928:TUR654930 UEN654928:UEN654930 UOJ654928:UOJ654930 UYF654928:UYF654930 VIB654928:VIB654930 VRX654928:VRX654930 WBT654928:WBT654930 WLP654928:WLP654930 WVL654928:WVL654930 IZ720464:IZ720466 SV720464:SV720466 ACR720464:ACR720466 AMN720464:AMN720466 AWJ720464:AWJ720466 BGF720464:BGF720466 BQB720464:BQB720466 BZX720464:BZX720466 CJT720464:CJT720466 CTP720464:CTP720466 DDL720464:DDL720466 DNH720464:DNH720466 DXD720464:DXD720466 EGZ720464:EGZ720466 EQV720464:EQV720466 FAR720464:FAR720466 FKN720464:FKN720466 FUJ720464:FUJ720466 GEF720464:GEF720466 GOB720464:GOB720466 GXX720464:GXX720466 HHT720464:HHT720466 HRP720464:HRP720466 IBL720464:IBL720466 ILH720464:ILH720466 IVD720464:IVD720466 JEZ720464:JEZ720466 JOV720464:JOV720466 JYR720464:JYR720466 KIN720464:KIN720466 KSJ720464:KSJ720466 LCF720464:LCF720466 LMB720464:LMB720466 LVX720464:LVX720466 MFT720464:MFT720466 MPP720464:MPP720466 MZL720464:MZL720466 NJH720464:NJH720466 NTD720464:NTD720466 OCZ720464:OCZ720466 OMV720464:OMV720466 OWR720464:OWR720466 PGN720464:PGN720466 PQJ720464:PQJ720466 QAF720464:QAF720466 QKB720464:QKB720466 QTX720464:QTX720466 RDT720464:RDT720466 RNP720464:RNP720466 RXL720464:RXL720466 SHH720464:SHH720466 SRD720464:SRD720466 TAZ720464:TAZ720466 TKV720464:TKV720466 TUR720464:TUR720466 UEN720464:UEN720466 UOJ720464:UOJ720466 UYF720464:UYF720466 VIB720464:VIB720466 VRX720464:VRX720466 WBT720464:WBT720466 WLP720464:WLP720466 WVL720464:WVL720466 IZ786000:IZ786002 SV786000:SV786002 ACR786000:ACR786002 AMN786000:AMN786002 AWJ786000:AWJ786002 BGF786000:BGF786002 BQB786000:BQB786002 BZX786000:BZX786002 CJT786000:CJT786002 CTP786000:CTP786002 DDL786000:DDL786002 DNH786000:DNH786002 DXD786000:DXD786002 EGZ786000:EGZ786002 EQV786000:EQV786002 FAR786000:FAR786002 FKN786000:FKN786002 FUJ786000:FUJ786002 GEF786000:GEF786002 GOB786000:GOB786002 GXX786000:GXX786002 HHT786000:HHT786002 HRP786000:HRP786002 IBL786000:IBL786002 ILH786000:ILH786002 IVD786000:IVD786002 JEZ786000:JEZ786002 JOV786000:JOV786002 JYR786000:JYR786002 KIN786000:KIN786002 KSJ786000:KSJ786002 LCF786000:LCF786002 LMB786000:LMB786002 LVX786000:LVX786002 MFT786000:MFT786002 MPP786000:MPP786002 MZL786000:MZL786002 NJH786000:NJH786002 NTD786000:NTD786002 OCZ786000:OCZ786002 OMV786000:OMV786002 OWR786000:OWR786002 PGN786000:PGN786002 PQJ786000:PQJ786002 QAF786000:QAF786002 QKB786000:QKB786002 QTX786000:QTX786002 RDT786000:RDT786002 RNP786000:RNP786002 RXL786000:RXL786002 SHH786000:SHH786002 SRD786000:SRD786002 TAZ786000:TAZ786002 TKV786000:TKV786002 TUR786000:TUR786002 UEN786000:UEN786002 UOJ786000:UOJ786002 UYF786000:UYF786002 VIB786000:VIB786002 VRX786000:VRX786002 WBT786000:WBT786002 WLP786000:WLP786002 WVL786000:WVL786002 IZ851536:IZ851538 SV851536:SV851538 ACR851536:ACR851538 AMN851536:AMN851538 AWJ851536:AWJ851538 BGF851536:BGF851538 BQB851536:BQB851538 BZX851536:BZX851538 CJT851536:CJT851538 CTP851536:CTP851538 DDL851536:DDL851538 DNH851536:DNH851538 DXD851536:DXD851538 EGZ851536:EGZ851538 EQV851536:EQV851538 FAR851536:FAR851538 FKN851536:FKN851538 FUJ851536:FUJ851538 GEF851536:GEF851538 GOB851536:GOB851538 GXX851536:GXX851538 HHT851536:HHT851538 HRP851536:HRP851538 IBL851536:IBL851538 ILH851536:ILH851538 IVD851536:IVD851538 JEZ851536:JEZ851538 JOV851536:JOV851538 JYR851536:JYR851538 KIN851536:KIN851538 KSJ851536:KSJ851538 LCF851536:LCF851538 LMB851536:LMB851538 LVX851536:LVX851538 MFT851536:MFT851538 MPP851536:MPP851538 MZL851536:MZL851538 NJH851536:NJH851538 NTD851536:NTD851538 OCZ851536:OCZ851538 OMV851536:OMV851538 OWR851536:OWR851538 PGN851536:PGN851538 PQJ851536:PQJ851538 QAF851536:QAF851538 QKB851536:QKB851538 QTX851536:QTX851538 RDT851536:RDT851538 RNP851536:RNP851538 RXL851536:RXL851538 SHH851536:SHH851538 SRD851536:SRD851538 TAZ851536:TAZ851538 TKV851536:TKV851538 TUR851536:TUR851538 UEN851536:UEN851538 UOJ851536:UOJ851538 UYF851536:UYF851538 VIB851536:VIB851538 VRX851536:VRX851538 WBT851536:WBT851538 WLP851536:WLP851538 WVL851536:WVL851538 IZ917072:IZ917074 SV917072:SV917074 ACR917072:ACR917074 AMN917072:AMN917074 AWJ917072:AWJ917074 BGF917072:BGF917074 BQB917072:BQB917074 BZX917072:BZX917074 CJT917072:CJT917074 CTP917072:CTP917074 DDL917072:DDL917074 DNH917072:DNH917074 DXD917072:DXD917074 EGZ917072:EGZ917074 EQV917072:EQV917074 FAR917072:FAR917074 FKN917072:FKN917074 FUJ917072:FUJ917074 GEF917072:GEF917074 GOB917072:GOB917074 GXX917072:GXX917074 HHT917072:HHT917074 HRP917072:HRP917074 IBL917072:IBL917074 ILH917072:ILH917074 IVD917072:IVD917074 JEZ917072:JEZ917074 JOV917072:JOV917074 JYR917072:JYR917074 KIN917072:KIN917074 KSJ917072:KSJ917074 LCF917072:LCF917074 LMB917072:LMB917074 LVX917072:LVX917074 MFT917072:MFT917074 MPP917072:MPP917074 MZL917072:MZL917074 NJH917072:NJH917074 NTD917072:NTD917074 OCZ917072:OCZ917074 OMV917072:OMV917074 OWR917072:OWR917074 PGN917072:PGN917074 PQJ917072:PQJ917074 QAF917072:QAF917074 QKB917072:QKB917074 QTX917072:QTX917074 RDT917072:RDT917074 RNP917072:RNP917074 RXL917072:RXL917074 SHH917072:SHH917074 SRD917072:SRD917074 TAZ917072:TAZ917074 TKV917072:TKV917074 TUR917072:TUR917074 UEN917072:UEN917074 UOJ917072:UOJ917074 UYF917072:UYF917074 VIB917072:VIB917074 VRX917072:VRX917074 WBT917072:WBT917074 WLP917072:WLP917074 WVL917072:WVL917074 IZ982608:IZ982610 SV982608:SV982610 ACR982608:ACR982610 AMN982608:AMN982610 AWJ982608:AWJ982610 BGF982608:BGF982610 BQB982608:BQB982610 BZX982608:BZX982610 CJT982608:CJT982610 CTP982608:CTP982610 DDL982608:DDL982610 DNH982608:DNH982610 DXD982608:DXD982610 EGZ982608:EGZ982610 EQV982608:EQV982610 FAR982608:FAR982610 FKN982608:FKN982610 FUJ982608:FUJ982610 GEF982608:GEF982610 GOB982608:GOB982610 GXX982608:GXX982610 HHT982608:HHT982610 HRP982608:HRP982610 IBL982608:IBL982610 ILH982608:ILH982610 IVD982608:IVD982610 JEZ982608:JEZ982610 JOV982608:JOV982610 JYR982608:JYR982610 KIN982608:KIN982610 KSJ982608:KSJ982610 LCF982608:LCF982610 LMB982608:LMB982610 LVX982608:LVX982610 MFT982608:MFT982610 MPP982608:MPP982610 MZL982608:MZL982610 NJH982608:NJH982610 NTD982608:NTD982610 OCZ982608:OCZ982610 OMV982608:OMV982610 OWR982608:OWR982610 PGN982608:PGN982610 PQJ982608:PQJ982610 QAF982608:QAF982610 QKB982608:QKB982610 QTX982608:QTX982610 RDT982608:RDT982610 RNP982608:RNP982610 RXL982608:RXL982610 SHH982608:SHH982610 SRD982608:SRD982610 TAZ982608:TAZ982610 TKV982608:TKV982610 TUR982608:TUR982610 UEN982608:UEN982610 UOJ982608:UOJ982610 UYF982608:UYF982610 VIB982608:VIB982610 VRX982608:VRX982610 WBT982608:WBT982610 WLP982608:WLP982610 WVL982608:WVL982610 IZ65059 SV65059 ACR65059 AMN65059 AWJ65059 BGF65059 BQB65059 BZX65059 CJT65059 CTP65059 DDL65059 DNH65059 DXD65059 EGZ65059 EQV65059 FAR65059 FKN65059 FUJ65059 GEF65059 GOB65059 GXX65059 HHT65059 HRP65059 IBL65059 ILH65059 IVD65059 JEZ65059 JOV65059 JYR65059 KIN65059 KSJ65059 LCF65059 LMB65059 LVX65059 MFT65059 MPP65059 MZL65059 NJH65059 NTD65059 OCZ65059 OMV65059 OWR65059 PGN65059 PQJ65059 QAF65059 QKB65059 QTX65059 RDT65059 RNP65059 RXL65059 SHH65059 SRD65059 TAZ65059 TKV65059 TUR65059 UEN65059 UOJ65059 UYF65059 VIB65059 VRX65059 WBT65059 WLP65059 WVL65059 IZ130595 SV130595 ACR130595 AMN130595 AWJ130595 BGF130595 BQB130595 BZX130595 CJT130595 CTP130595 DDL130595 DNH130595 DXD130595 EGZ130595 EQV130595 FAR130595 FKN130595 FUJ130595 GEF130595 GOB130595 GXX130595 HHT130595 HRP130595 IBL130595 ILH130595 IVD130595 JEZ130595 JOV130595 JYR130595 KIN130595 KSJ130595 LCF130595 LMB130595 LVX130595 MFT130595 MPP130595 MZL130595 NJH130595 NTD130595 OCZ130595 OMV130595 OWR130595 PGN130595 PQJ130595 QAF130595 QKB130595 QTX130595 RDT130595 RNP130595 RXL130595 SHH130595 SRD130595 TAZ130595 TKV130595 TUR130595 UEN130595 UOJ130595 UYF130595 VIB130595 VRX130595 WBT130595 WLP130595 WVL130595 IZ196131 SV196131 ACR196131 AMN196131 AWJ196131 BGF196131 BQB196131 BZX196131 CJT196131 CTP196131 DDL196131 DNH196131 DXD196131 EGZ196131 EQV196131 FAR196131 FKN196131 FUJ196131 GEF196131 GOB196131 GXX196131 HHT196131 HRP196131 IBL196131 ILH196131 IVD196131 JEZ196131 JOV196131 JYR196131 KIN196131 KSJ196131 LCF196131 LMB196131 LVX196131 MFT196131 MPP196131 MZL196131 NJH196131 NTD196131 OCZ196131 OMV196131 OWR196131 PGN196131 PQJ196131 QAF196131 QKB196131 QTX196131 RDT196131 RNP196131 RXL196131 SHH196131 SRD196131 TAZ196131 TKV196131 TUR196131 UEN196131 UOJ196131 UYF196131 VIB196131 VRX196131 WBT196131 WLP196131 WVL196131 IZ261667 SV261667 ACR261667 AMN261667 AWJ261667 BGF261667 BQB261667 BZX261667 CJT261667 CTP261667 DDL261667 DNH261667 DXD261667 EGZ261667 EQV261667 FAR261667 FKN261667 FUJ261667 GEF261667 GOB261667 GXX261667 HHT261667 HRP261667 IBL261667 ILH261667 IVD261667 JEZ261667 JOV261667 JYR261667 KIN261667 KSJ261667 LCF261667 LMB261667 LVX261667 MFT261667 MPP261667 MZL261667 NJH261667 NTD261667 OCZ261667 OMV261667 OWR261667 PGN261667 PQJ261667 QAF261667 QKB261667 QTX261667 RDT261667 RNP261667 RXL261667 SHH261667 SRD261667 TAZ261667 TKV261667 TUR261667 UEN261667 UOJ261667 UYF261667 VIB261667 VRX261667 WBT261667 WLP261667 WVL261667 IZ327203 SV327203 ACR327203 AMN327203 AWJ327203 BGF327203 BQB327203 BZX327203 CJT327203 CTP327203 DDL327203 DNH327203 DXD327203 EGZ327203 EQV327203 FAR327203 FKN327203 FUJ327203 GEF327203 GOB327203 GXX327203 HHT327203 HRP327203 IBL327203 ILH327203 IVD327203 JEZ327203 JOV327203 JYR327203 KIN327203 KSJ327203 LCF327203 LMB327203 LVX327203 MFT327203 MPP327203 MZL327203 NJH327203 NTD327203 OCZ327203 OMV327203 OWR327203 PGN327203 PQJ327203 QAF327203 QKB327203 QTX327203 RDT327203 RNP327203 RXL327203 SHH327203 SRD327203 TAZ327203 TKV327203 TUR327203 UEN327203 UOJ327203 UYF327203 VIB327203 VRX327203 WBT327203 WLP327203 WVL327203 IZ392739 SV392739 ACR392739 AMN392739 AWJ392739 BGF392739 BQB392739 BZX392739 CJT392739 CTP392739 DDL392739 DNH392739 DXD392739 EGZ392739 EQV392739 FAR392739 FKN392739 FUJ392739 GEF392739 GOB392739 GXX392739 HHT392739 HRP392739 IBL392739 ILH392739 IVD392739 JEZ392739 JOV392739 JYR392739 KIN392739 KSJ392739 LCF392739 LMB392739 LVX392739 MFT392739 MPP392739 MZL392739 NJH392739 NTD392739 OCZ392739 OMV392739 OWR392739 PGN392739 PQJ392739 QAF392739 QKB392739 QTX392739 RDT392739 RNP392739 RXL392739 SHH392739 SRD392739 TAZ392739 TKV392739 TUR392739 UEN392739 UOJ392739 UYF392739 VIB392739 VRX392739 WBT392739 WLP392739 WVL392739 IZ458275 SV458275 ACR458275 AMN458275 AWJ458275 BGF458275 BQB458275 BZX458275 CJT458275 CTP458275 DDL458275 DNH458275 DXD458275 EGZ458275 EQV458275 FAR458275 FKN458275 FUJ458275 GEF458275 GOB458275 GXX458275 HHT458275 HRP458275 IBL458275 ILH458275 IVD458275 JEZ458275 JOV458275 JYR458275 KIN458275 KSJ458275 LCF458275 LMB458275 LVX458275 MFT458275 MPP458275 MZL458275 NJH458275 NTD458275 OCZ458275 OMV458275 OWR458275 PGN458275 PQJ458275 QAF458275 QKB458275 QTX458275 RDT458275 RNP458275 RXL458275 SHH458275 SRD458275 TAZ458275 TKV458275 TUR458275 UEN458275 UOJ458275 UYF458275 VIB458275 VRX458275 WBT458275 WLP458275 WVL458275 IZ523811 SV523811 ACR523811 AMN523811 AWJ523811 BGF523811 BQB523811 BZX523811 CJT523811 CTP523811 DDL523811 DNH523811 DXD523811 EGZ523811 EQV523811 FAR523811 FKN523811 FUJ523811 GEF523811 GOB523811 GXX523811 HHT523811 HRP523811 IBL523811 ILH523811 IVD523811 JEZ523811 JOV523811 JYR523811 KIN523811 KSJ523811 LCF523811 LMB523811 LVX523811 MFT523811 MPP523811 MZL523811 NJH523811 NTD523811 OCZ523811 OMV523811 OWR523811 PGN523811 PQJ523811 QAF523811 QKB523811 QTX523811 RDT523811 RNP523811 RXL523811 SHH523811 SRD523811 TAZ523811 TKV523811 TUR523811 UEN523811 UOJ523811 UYF523811 VIB523811 VRX523811 WBT523811 WLP523811 WVL523811 IZ589347 SV589347 ACR589347 AMN589347 AWJ589347 BGF589347 BQB589347 BZX589347 CJT589347 CTP589347 DDL589347 DNH589347 DXD589347 EGZ589347 EQV589347 FAR589347 FKN589347 FUJ589347 GEF589347 GOB589347 GXX589347 HHT589347 HRP589347 IBL589347 ILH589347 IVD589347 JEZ589347 JOV589347 JYR589347 KIN589347 KSJ589347 LCF589347 LMB589347 LVX589347 MFT589347 MPP589347 MZL589347 NJH589347 NTD589347 OCZ589347 OMV589347 OWR589347 PGN589347 PQJ589347 QAF589347 QKB589347 QTX589347 RDT589347 RNP589347 RXL589347 SHH589347 SRD589347 TAZ589347 TKV589347 TUR589347 UEN589347 UOJ589347 UYF589347 VIB589347 VRX589347 WBT589347 WLP589347 WVL589347 IZ654883 SV654883 ACR654883 AMN654883 AWJ654883 BGF654883 BQB654883 BZX654883 CJT654883 CTP654883 DDL654883 DNH654883 DXD654883 EGZ654883 EQV654883 FAR654883 FKN654883 FUJ654883 GEF654883 GOB654883 GXX654883 HHT654883 HRP654883 IBL654883 ILH654883 IVD654883 JEZ654883 JOV654883 JYR654883 KIN654883 KSJ654883 LCF654883 LMB654883 LVX654883 MFT654883 MPP654883 MZL654883 NJH654883 NTD654883 OCZ654883 OMV654883 OWR654883 PGN654883 PQJ654883 QAF654883 QKB654883 QTX654883 RDT654883 RNP654883 RXL654883 SHH654883 SRD654883 TAZ654883 TKV654883 TUR654883 UEN654883 UOJ654883 UYF654883 VIB654883 VRX654883 WBT654883 WLP654883 WVL654883 IZ720419 SV720419 ACR720419 AMN720419 AWJ720419 BGF720419 BQB720419 BZX720419 CJT720419 CTP720419 DDL720419 DNH720419 DXD720419 EGZ720419 EQV720419 FAR720419 FKN720419 FUJ720419 GEF720419 GOB720419 GXX720419 HHT720419 HRP720419 IBL720419 ILH720419 IVD720419 JEZ720419 JOV720419 JYR720419 KIN720419 KSJ720419 LCF720419 LMB720419 LVX720419 MFT720419 MPP720419 MZL720419 NJH720419 NTD720419 OCZ720419 OMV720419 OWR720419 PGN720419 PQJ720419 QAF720419 QKB720419 QTX720419 RDT720419 RNP720419 RXL720419 SHH720419 SRD720419 TAZ720419 TKV720419 TUR720419 UEN720419 UOJ720419 UYF720419 VIB720419 VRX720419 WBT720419 WLP720419 WVL720419 IZ785955 SV785955 ACR785955 AMN785955 AWJ785955 BGF785955 BQB785955 BZX785955 CJT785955 CTP785955 DDL785955 DNH785955 DXD785955 EGZ785955 EQV785955 FAR785955 FKN785955 FUJ785955 GEF785955 GOB785955 GXX785955 HHT785955 HRP785955 IBL785955 ILH785955 IVD785955 JEZ785955 JOV785955 JYR785955 KIN785955 KSJ785955 LCF785955 LMB785955 LVX785955 MFT785955 MPP785955 MZL785955 NJH785955 NTD785955 OCZ785955 OMV785955 OWR785955 PGN785955 PQJ785955 QAF785955 QKB785955 QTX785955 RDT785955 RNP785955 RXL785955 SHH785955 SRD785955 TAZ785955 TKV785955 TUR785955 UEN785955 UOJ785955 UYF785955 VIB785955 VRX785955 WBT785955 WLP785955 WVL785955 IZ851491 SV851491 ACR851491 AMN851491 AWJ851491 BGF851491 BQB851491 BZX851491 CJT851491 CTP851491 DDL851491 DNH851491 DXD851491 EGZ851491 EQV851491 FAR851491 FKN851491 FUJ851491 GEF851491 GOB851491 GXX851491 HHT851491 HRP851491 IBL851491 ILH851491 IVD851491 JEZ851491 JOV851491 JYR851491 KIN851491 KSJ851491 LCF851491 LMB851491 LVX851491 MFT851491 MPP851491 MZL851491 NJH851491 NTD851491 OCZ851491 OMV851491 OWR851491 PGN851491 PQJ851491 QAF851491 QKB851491 QTX851491 RDT851491 RNP851491 RXL851491 SHH851491 SRD851491 TAZ851491 TKV851491 TUR851491 UEN851491 UOJ851491 UYF851491 VIB851491 VRX851491 WBT851491 WLP851491 WVL851491 IZ917027 SV917027 ACR917027 AMN917027 AWJ917027 BGF917027 BQB917027 BZX917027 CJT917027 CTP917027 DDL917027 DNH917027 DXD917027 EGZ917027 EQV917027 FAR917027 FKN917027 FUJ917027 GEF917027 GOB917027 GXX917027 HHT917027 HRP917027 IBL917027 ILH917027 IVD917027 JEZ917027 JOV917027 JYR917027 KIN917027 KSJ917027 LCF917027 LMB917027 LVX917027 MFT917027 MPP917027 MZL917027 NJH917027 NTD917027 OCZ917027 OMV917027 OWR917027 PGN917027 PQJ917027 QAF917027 QKB917027 QTX917027 RDT917027 RNP917027 RXL917027 SHH917027 SRD917027 TAZ917027 TKV917027 TUR917027 UEN917027 UOJ917027 UYF917027 VIB917027 VRX917027 WBT917027 WLP917027 WVL917027 IZ982563 SV982563 ACR982563 AMN982563 AWJ982563 BGF982563 BQB982563 BZX982563 CJT982563 CTP982563 DDL982563 DNH982563 DXD982563 EGZ982563 EQV982563 FAR982563 FKN982563 FUJ982563 GEF982563 GOB982563 GXX982563 HHT982563 HRP982563 IBL982563 ILH982563 IVD982563 JEZ982563 JOV982563 JYR982563 KIN982563 KSJ982563 LCF982563 LMB982563 LVX982563 MFT982563 MPP982563 MZL982563 NJH982563 NTD982563 OCZ982563 OMV982563 OWR982563 PGN982563 PQJ982563 QAF982563 QKB982563 QTX982563 RDT982563 RNP982563 RXL982563 SHH982563 SRD982563 TAZ982563 TKV982563 TUR982563 UEN982563 UOJ982563 UYF982563 VIB982563 VRX982563 WBT982563 WLP982563 WVL982563 IZ65109:IZ65113 SV65109:SV65113 ACR65109:ACR65113 AMN65109:AMN65113 AWJ65109:AWJ65113 BGF65109:BGF65113 BQB65109:BQB65113 BZX65109:BZX65113 CJT65109:CJT65113 CTP65109:CTP65113 DDL65109:DDL65113 DNH65109:DNH65113 DXD65109:DXD65113 EGZ65109:EGZ65113 EQV65109:EQV65113 FAR65109:FAR65113 FKN65109:FKN65113 FUJ65109:FUJ65113 GEF65109:GEF65113 GOB65109:GOB65113 GXX65109:GXX65113 HHT65109:HHT65113 HRP65109:HRP65113 IBL65109:IBL65113 ILH65109:ILH65113 IVD65109:IVD65113 JEZ65109:JEZ65113 JOV65109:JOV65113 JYR65109:JYR65113 KIN65109:KIN65113 KSJ65109:KSJ65113 LCF65109:LCF65113 LMB65109:LMB65113 LVX65109:LVX65113 MFT65109:MFT65113 MPP65109:MPP65113 MZL65109:MZL65113 NJH65109:NJH65113 NTD65109:NTD65113 OCZ65109:OCZ65113 OMV65109:OMV65113 OWR65109:OWR65113 PGN65109:PGN65113 PQJ65109:PQJ65113 QAF65109:QAF65113 QKB65109:QKB65113 QTX65109:QTX65113 RDT65109:RDT65113 RNP65109:RNP65113 RXL65109:RXL65113 SHH65109:SHH65113 SRD65109:SRD65113 TAZ65109:TAZ65113 TKV65109:TKV65113 TUR65109:TUR65113 UEN65109:UEN65113 UOJ65109:UOJ65113 UYF65109:UYF65113 VIB65109:VIB65113 VRX65109:VRX65113 WBT65109:WBT65113 WLP65109:WLP65113 WVL65109:WVL65113 IZ130645:IZ130649 SV130645:SV130649 ACR130645:ACR130649 AMN130645:AMN130649 AWJ130645:AWJ130649 BGF130645:BGF130649 BQB130645:BQB130649 BZX130645:BZX130649 CJT130645:CJT130649 CTP130645:CTP130649 DDL130645:DDL130649 DNH130645:DNH130649 DXD130645:DXD130649 EGZ130645:EGZ130649 EQV130645:EQV130649 FAR130645:FAR130649 FKN130645:FKN130649 FUJ130645:FUJ130649 GEF130645:GEF130649 GOB130645:GOB130649 GXX130645:GXX130649 HHT130645:HHT130649 HRP130645:HRP130649 IBL130645:IBL130649 ILH130645:ILH130649 IVD130645:IVD130649 JEZ130645:JEZ130649 JOV130645:JOV130649 JYR130645:JYR130649 KIN130645:KIN130649 KSJ130645:KSJ130649 LCF130645:LCF130649 LMB130645:LMB130649 LVX130645:LVX130649 MFT130645:MFT130649 MPP130645:MPP130649 MZL130645:MZL130649 NJH130645:NJH130649 NTD130645:NTD130649 OCZ130645:OCZ130649 OMV130645:OMV130649 OWR130645:OWR130649 PGN130645:PGN130649 PQJ130645:PQJ130649 QAF130645:QAF130649 QKB130645:QKB130649 QTX130645:QTX130649 RDT130645:RDT130649 RNP130645:RNP130649 RXL130645:RXL130649 SHH130645:SHH130649 SRD130645:SRD130649 TAZ130645:TAZ130649 TKV130645:TKV130649 TUR130645:TUR130649 UEN130645:UEN130649 UOJ130645:UOJ130649 UYF130645:UYF130649 VIB130645:VIB130649 VRX130645:VRX130649 WBT130645:WBT130649 WLP130645:WLP130649 WVL130645:WVL130649 IZ196181:IZ196185 SV196181:SV196185 ACR196181:ACR196185 AMN196181:AMN196185 AWJ196181:AWJ196185 BGF196181:BGF196185 BQB196181:BQB196185 BZX196181:BZX196185 CJT196181:CJT196185 CTP196181:CTP196185 DDL196181:DDL196185 DNH196181:DNH196185 DXD196181:DXD196185 EGZ196181:EGZ196185 EQV196181:EQV196185 FAR196181:FAR196185 FKN196181:FKN196185 FUJ196181:FUJ196185 GEF196181:GEF196185 GOB196181:GOB196185 GXX196181:GXX196185 HHT196181:HHT196185 HRP196181:HRP196185 IBL196181:IBL196185 ILH196181:ILH196185 IVD196181:IVD196185 JEZ196181:JEZ196185 JOV196181:JOV196185 JYR196181:JYR196185 KIN196181:KIN196185 KSJ196181:KSJ196185 LCF196181:LCF196185 LMB196181:LMB196185 LVX196181:LVX196185 MFT196181:MFT196185 MPP196181:MPP196185 MZL196181:MZL196185 NJH196181:NJH196185 NTD196181:NTD196185 OCZ196181:OCZ196185 OMV196181:OMV196185 OWR196181:OWR196185 PGN196181:PGN196185 PQJ196181:PQJ196185 QAF196181:QAF196185 QKB196181:QKB196185 QTX196181:QTX196185 RDT196181:RDT196185 RNP196181:RNP196185 RXL196181:RXL196185 SHH196181:SHH196185 SRD196181:SRD196185 TAZ196181:TAZ196185 TKV196181:TKV196185 TUR196181:TUR196185 UEN196181:UEN196185 UOJ196181:UOJ196185 UYF196181:UYF196185 VIB196181:VIB196185 VRX196181:VRX196185 WBT196181:WBT196185 WLP196181:WLP196185 WVL196181:WVL196185 IZ261717:IZ261721 SV261717:SV261721 ACR261717:ACR261721 AMN261717:AMN261721 AWJ261717:AWJ261721 BGF261717:BGF261721 BQB261717:BQB261721 BZX261717:BZX261721 CJT261717:CJT261721 CTP261717:CTP261721 DDL261717:DDL261721 DNH261717:DNH261721 DXD261717:DXD261721 EGZ261717:EGZ261721 EQV261717:EQV261721 FAR261717:FAR261721 FKN261717:FKN261721 FUJ261717:FUJ261721 GEF261717:GEF261721 GOB261717:GOB261721 GXX261717:GXX261721 HHT261717:HHT261721 HRP261717:HRP261721 IBL261717:IBL261721 ILH261717:ILH261721 IVD261717:IVD261721 JEZ261717:JEZ261721 JOV261717:JOV261721 JYR261717:JYR261721 KIN261717:KIN261721 KSJ261717:KSJ261721 LCF261717:LCF261721 LMB261717:LMB261721 LVX261717:LVX261721 MFT261717:MFT261721 MPP261717:MPP261721 MZL261717:MZL261721 NJH261717:NJH261721 NTD261717:NTD261721 OCZ261717:OCZ261721 OMV261717:OMV261721 OWR261717:OWR261721 PGN261717:PGN261721 PQJ261717:PQJ261721 QAF261717:QAF261721 QKB261717:QKB261721 QTX261717:QTX261721 RDT261717:RDT261721 RNP261717:RNP261721 RXL261717:RXL261721 SHH261717:SHH261721 SRD261717:SRD261721 TAZ261717:TAZ261721 TKV261717:TKV261721 TUR261717:TUR261721 UEN261717:UEN261721 UOJ261717:UOJ261721 UYF261717:UYF261721 VIB261717:VIB261721 VRX261717:VRX261721 WBT261717:WBT261721 WLP261717:WLP261721 WVL261717:WVL261721 IZ327253:IZ327257 SV327253:SV327257 ACR327253:ACR327257 AMN327253:AMN327257 AWJ327253:AWJ327257 BGF327253:BGF327257 BQB327253:BQB327257 BZX327253:BZX327257 CJT327253:CJT327257 CTP327253:CTP327257 DDL327253:DDL327257 DNH327253:DNH327257 DXD327253:DXD327257 EGZ327253:EGZ327257 EQV327253:EQV327257 FAR327253:FAR327257 FKN327253:FKN327257 FUJ327253:FUJ327257 GEF327253:GEF327257 GOB327253:GOB327257 GXX327253:GXX327257 HHT327253:HHT327257 HRP327253:HRP327257 IBL327253:IBL327257 ILH327253:ILH327257 IVD327253:IVD327257 JEZ327253:JEZ327257 JOV327253:JOV327257 JYR327253:JYR327257 KIN327253:KIN327257 KSJ327253:KSJ327257 LCF327253:LCF327257 LMB327253:LMB327257 LVX327253:LVX327257 MFT327253:MFT327257 MPP327253:MPP327257 MZL327253:MZL327257 NJH327253:NJH327257 NTD327253:NTD327257 OCZ327253:OCZ327257 OMV327253:OMV327257 OWR327253:OWR327257 PGN327253:PGN327257 PQJ327253:PQJ327257 QAF327253:QAF327257 QKB327253:QKB327257 QTX327253:QTX327257 RDT327253:RDT327257 RNP327253:RNP327257 RXL327253:RXL327257 SHH327253:SHH327257 SRD327253:SRD327257 TAZ327253:TAZ327257 TKV327253:TKV327257 TUR327253:TUR327257 UEN327253:UEN327257 UOJ327253:UOJ327257 UYF327253:UYF327257 VIB327253:VIB327257 VRX327253:VRX327257 WBT327253:WBT327257 WLP327253:WLP327257 WVL327253:WVL327257 IZ392789:IZ392793 SV392789:SV392793 ACR392789:ACR392793 AMN392789:AMN392793 AWJ392789:AWJ392793 BGF392789:BGF392793 BQB392789:BQB392793 BZX392789:BZX392793 CJT392789:CJT392793 CTP392789:CTP392793 DDL392789:DDL392793 DNH392789:DNH392793 DXD392789:DXD392793 EGZ392789:EGZ392793 EQV392789:EQV392793 FAR392789:FAR392793 FKN392789:FKN392793 FUJ392789:FUJ392793 GEF392789:GEF392793 GOB392789:GOB392793 GXX392789:GXX392793 HHT392789:HHT392793 HRP392789:HRP392793 IBL392789:IBL392793 ILH392789:ILH392793 IVD392789:IVD392793 JEZ392789:JEZ392793 JOV392789:JOV392793 JYR392789:JYR392793 KIN392789:KIN392793 KSJ392789:KSJ392793 LCF392789:LCF392793 LMB392789:LMB392793 LVX392789:LVX392793 MFT392789:MFT392793 MPP392789:MPP392793 MZL392789:MZL392793 NJH392789:NJH392793 NTD392789:NTD392793 OCZ392789:OCZ392793 OMV392789:OMV392793 OWR392789:OWR392793 PGN392789:PGN392793 PQJ392789:PQJ392793 QAF392789:QAF392793 QKB392789:QKB392793 QTX392789:QTX392793 RDT392789:RDT392793 RNP392789:RNP392793 RXL392789:RXL392793 SHH392789:SHH392793 SRD392789:SRD392793 TAZ392789:TAZ392793 TKV392789:TKV392793 TUR392789:TUR392793 UEN392789:UEN392793 UOJ392789:UOJ392793 UYF392789:UYF392793 VIB392789:VIB392793 VRX392789:VRX392793 WBT392789:WBT392793 WLP392789:WLP392793 WVL392789:WVL392793 IZ458325:IZ458329 SV458325:SV458329 ACR458325:ACR458329 AMN458325:AMN458329 AWJ458325:AWJ458329 BGF458325:BGF458329 BQB458325:BQB458329 BZX458325:BZX458329 CJT458325:CJT458329 CTP458325:CTP458329 DDL458325:DDL458329 DNH458325:DNH458329 DXD458325:DXD458329 EGZ458325:EGZ458329 EQV458325:EQV458329 FAR458325:FAR458329 FKN458325:FKN458329 FUJ458325:FUJ458329 GEF458325:GEF458329 GOB458325:GOB458329 GXX458325:GXX458329 HHT458325:HHT458329 HRP458325:HRP458329 IBL458325:IBL458329 ILH458325:ILH458329 IVD458325:IVD458329 JEZ458325:JEZ458329 JOV458325:JOV458329 JYR458325:JYR458329 KIN458325:KIN458329 KSJ458325:KSJ458329 LCF458325:LCF458329 LMB458325:LMB458329 LVX458325:LVX458329 MFT458325:MFT458329 MPP458325:MPP458329 MZL458325:MZL458329 NJH458325:NJH458329 NTD458325:NTD458329 OCZ458325:OCZ458329 OMV458325:OMV458329 OWR458325:OWR458329 PGN458325:PGN458329 PQJ458325:PQJ458329 QAF458325:QAF458329 QKB458325:QKB458329 QTX458325:QTX458329 RDT458325:RDT458329 RNP458325:RNP458329 RXL458325:RXL458329 SHH458325:SHH458329 SRD458325:SRD458329 TAZ458325:TAZ458329 TKV458325:TKV458329 TUR458325:TUR458329 UEN458325:UEN458329 UOJ458325:UOJ458329 UYF458325:UYF458329 VIB458325:VIB458329 VRX458325:VRX458329 WBT458325:WBT458329 WLP458325:WLP458329 WVL458325:WVL458329 IZ523861:IZ523865 SV523861:SV523865 ACR523861:ACR523865 AMN523861:AMN523865 AWJ523861:AWJ523865 BGF523861:BGF523865 BQB523861:BQB523865 BZX523861:BZX523865 CJT523861:CJT523865 CTP523861:CTP523865 DDL523861:DDL523865 DNH523861:DNH523865 DXD523861:DXD523865 EGZ523861:EGZ523865 EQV523861:EQV523865 FAR523861:FAR523865 FKN523861:FKN523865 FUJ523861:FUJ523865 GEF523861:GEF523865 GOB523861:GOB523865 GXX523861:GXX523865 HHT523861:HHT523865 HRP523861:HRP523865 IBL523861:IBL523865 ILH523861:ILH523865 IVD523861:IVD523865 JEZ523861:JEZ523865 JOV523861:JOV523865 JYR523861:JYR523865 KIN523861:KIN523865 KSJ523861:KSJ523865 LCF523861:LCF523865 LMB523861:LMB523865 LVX523861:LVX523865 MFT523861:MFT523865 MPP523861:MPP523865 MZL523861:MZL523865 NJH523861:NJH523865 NTD523861:NTD523865 OCZ523861:OCZ523865 OMV523861:OMV523865 OWR523861:OWR523865 PGN523861:PGN523865 PQJ523861:PQJ523865 QAF523861:QAF523865 QKB523861:QKB523865 QTX523861:QTX523865 RDT523861:RDT523865 RNP523861:RNP523865 RXL523861:RXL523865 SHH523861:SHH523865 SRD523861:SRD523865 TAZ523861:TAZ523865 TKV523861:TKV523865 TUR523861:TUR523865 UEN523861:UEN523865 UOJ523861:UOJ523865 UYF523861:UYF523865 VIB523861:VIB523865 VRX523861:VRX523865 WBT523861:WBT523865 WLP523861:WLP523865 WVL523861:WVL523865 IZ589397:IZ589401 SV589397:SV589401 ACR589397:ACR589401 AMN589397:AMN589401 AWJ589397:AWJ589401 BGF589397:BGF589401 BQB589397:BQB589401 BZX589397:BZX589401 CJT589397:CJT589401 CTP589397:CTP589401 DDL589397:DDL589401 DNH589397:DNH589401 DXD589397:DXD589401 EGZ589397:EGZ589401 EQV589397:EQV589401 FAR589397:FAR589401 FKN589397:FKN589401 FUJ589397:FUJ589401 GEF589397:GEF589401 GOB589397:GOB589401 GXX589397:GXX589401 HHT589397:HHT589401 HRP589397:HRP589401 IBL589397:IBL589401 ILH589397:ILH589401 IVD589397:IVD589401 JEZ589397:JEZ589401 JOV589397:JOV589401 JYR589397:JYR589401 KIN589397:KIN589401 KSJ589397:KSJ589401 LCF589397:LCF589401 LMB589397:LMB589401 LVX589397:LVX589401 MFT589397:MFT589401 MPP589397:MPP589401 MZL589397:MZL589401 NJH589397:NJH589401 NTD589397:NTD589401 OCZ589397:OCZ589401 OMV589397:OMV589401 OWR589397:OWR589401 PGN589397:PGN589401 PQJ589397:PQJ589401 QAF589397:QAF589401 QKB589397:QKB589401 QTX589397:QTX589401 RDT589397:RDT589401 RNP589397:RNP589401 RXL589397:RXL589401 SHH589397:SHH589401 SRD589397:SRD589401 TAZ589397:TAZ589401 TKV589397:TKV589401 TUR589397:TUR589401 UEN589397:UEN589401 UOJ589397:UOJ589401 UYF589397:UYF589401 VIB589397:VIB589401 VRX589397:VRX589401 WBT589397:WBT589401 WLP589397:WLP589401 WVL589397:WVL589401 IZ654933:IZ654937 SV654933:SV654937 ACR654933:ACR654937 AMN654933:AMN654937 AWJ654933:AWJ654937 BGF654933:BGF654937 BQB654933:BQB654937 BZX654933:BZX654937 CJT654933:CJT654937 CTP654933:CTP654937 DDL654933:DDL654937 DNH654933:DNH654937 DXD654933:DXD654937 EGZ654933:EGZ654937 EQV654933:EQV654937 FAR654933:FAR654937 FKN654933:FKN654937 FUJ654933:FUJ654937 GEF654933:GEF654937 GOB654933:GOB654937 GXX654933:GXX654937 HHT654933:HHT654937 HRP654933:HRP654937 IBL654933:IBL654937 ILH654933:ILH654937 IVD654933:IVD654937 JEZ654933:JEZ654937 JOV654933:JOV654937 JYR654933:JYR654937 KIN654933:KIN654937 KSJ654933:KSJ654937 LCF654933:LCF654937 LMB654933:LMB654937 LVX654933:LVX654937 MFT654933:MFT654937 MPP654933:MPP654937 MZL654933:MZL654937 NJH654933:NJH654937 NTD654933:NTD654937 OCZ654933:OCZ654937 OMV654933:OMV654937 OWR654933:OWR654937 PGN654933:PGN654937 PQJ654933:PQJ654937 QAF654933:QAF654937 QKB654933:QKB654937 QTX654933:QTX654937 RDT654933:RDT654937 RNP654933:RNP654937 RXL654933:RXL654937 SHH654933:SHH654937 SRD654933:SRD654937 TAZ654933:TAZ654937 TKV654933:TKV654937 TUR654933:TUR654937 UEN654933:UEN654937 UOJ654933:UOJ654937 UYF654933:UYF654937 VIB654933:VIB654937 VRX654933:VRX654937 WBT654933:WBT654937 WLP654933:WLP654937 WVL654933:WVL654937 IZ720469:IZ720473 SV720469:SV720473 ACR720469:ACR720473 AMN720469:AMN720473 AWJ720469:AWJ720473 BGF720469:BGF720473 BQB720469:BQB720473 BZX720469:BZX720473 CJT720469:CJT720473 CTP720469:CTP720473 DDL720469:DDL720473 DNH720469:DNH720473 DXD720469:DXD720473 EGZ720469:EGZ720473 EQV720469:EQV720473 FAR720469:FAR720473 FKN720469:FKN720473 FUJ720469:FUJ720473 GEF720469:GEF720473 GOB720469:GOB720473 GXX720469:GXX720473 HHT720469:HHT720473 HRP720469:HRP720473 IBL720469:IBL720473 ILH720469:ILH720473 IVD720469:IVD720473 JEZ720469:JEZ720473 JOV720469:JOV720473 JYR720469:JYR720473 KIN720469:KIN720473 KSJ720469:KSJ720473 LCF720469:LCF720473 LMB720469:LMB720473 LVX720469:LVX720473 MFT720469:MFT720473 MPP720469:MPP720473 MZL720469:MZL720473 NJH720469:NJH720473 NTD720469:NTD720473 OCZ720469:OCZ720473 OMV720469:OMV720473 OWR720469:OWR720473 PGN720469:PGN720473 PQJ720469:PQJ720473 QAF720469:QAF720473 QKB720469:QKB720473 QTX720469:QTX720473 RDT720469:RDT720473 RNP720469:RNP720473 RXL720469:RXL720473 SHH720469:SHH720473 SRD720469:SRD720473 TAZ720469:TAZ720473 TKV720469:TKV720473 TUR720469:TUR720473 UEN720469:UEN720473 UOJ720469:UOJ720473 UYF720469:UYF720473 VIB720469:VIB720473 VRX720469:VRX720473 WBT720469:WBT720473 WLP720469:WLP720473 WVL720469:WVL720473 IZ786005:IZ786009 SV786005:SV786009 ACR786005:ACR786009 AMN786005:AMN786009 AWJ786005:AWJ786009 BGF786005:BGF786009 BQB786005:BQB786009 BZX786005:BZX786009 CJT786005:CJT786009 CTP786005:CTP786009 DDL786005:DDL786009 DNH786005:DNH786009 DXD786005:DXD786009 EGZ786005:EGZ786009 EQV786005:EQV786009 FAR786005:FAR786009 FKN786005:FKN786009 FUJ786005:FUJ786009 GEF786005:GEF786009 GOB786005:GOB786009 GXX786005:GXX786009 HHT786005:HHT786009 HRP786005:HRP786009 IBL786005:IBL786009 ILH786005:ILH786009 IVD786005:IVD786009 JEZ786005:JEZ786009 JOV786005:JOV786009 JYR786005:JYR786009 KIN786005:KIN786009 KSJ786005:KSJ786009 LCF786005:LCF786009 LMB786005:LMB786009 LVX786005:LVX786009 MFT786005:MFT786009 MPP786005:MPP786009 MZL786005:MZL786009 NJH786005:NJH786009 NTD786005:NTD786009 OCZ786005:OCZ786009 OMV786005:OMV786009 OWR786005:OWR786009 PGN786005:PGN786009 PQJ786005:PQJ786009 QAF786005:QAF786009 QKB786005:QKB786009 QTX786005:QTX786009 RDT786005:RDT786009 RNP786005:RNP786009 RXL786005:RXL786009 SHH786005:SHH786009 SRD786005:SRD786009 TAZ786005:TAZ786009 TKV786005:TKV786009 TUR786005:TUR786009 UEN786005:UEN786009 UOJ786005:UOJ786009 UYF786005:UYF786009 VIB786005:VIB786009 VRX786005:VRX786009 WBT786005:WBT786009 WLP786005:WLP786009 WVL786005:WVL786009 IZ851541:IZ851545 SV851541:SV851545 ACR851541:ACR851545 AMN851541:AMN851545 AWJ851541:AWJ851545 BGF851541:BGF851545 BQB851541:BQB851545 BZX851541:BZX851545 CJT851541:CJT851545 CTP851541:CTP851545 DDL851541:DDL851545 DNH851541:DNH851545 DXD851541:DXD851545 EGZ851541:EGZ851545 EQV851541:EQV851545 FAR851541:FAR851545 FKN851541:FKN851545 FUJ851541:FUJ851545 GEF851541:GEF851545 GOB851541:GOB851545 GXX851541:GXX851545 HHT851541:HHT851545 HRP851541:HRP851545 IBL851541:IBL851545 ILH851541:ILH851545 IVD851541:IVD851545 JEZ851541:JEZ851545 JOV851541:JOV851545 JYR851541:JYR851545 KIN851541:KIN851545 KSJ851541:KSJ851545 LCF851541:LCF851545 LMB851541:LMB851545 LVX851541:LVX851545 MFT851541:MFT851545 MPP851541:MPP851545 MZL851541:MZL851545 NJH851541:NJH851545 NTD851541:NTD851545 OCZ851541:OCZ851545 OMV851541:OMV851545 OWR851541:OWR851545 PGN851541:PGN851545 PQJ851541:PQJ851545 QAF851541:QAF851545 QKB851541:QKB851545 QTX851541:QTX851545 RDT851541:RDT851545 RNP851541:RNP851545 RXL851541:RXL851545 SHH851541:SHH851545 SRD851541:SRD851545 TAZ851541:TAZ851545 TKV851541:TKV851545 TUR851541:TUR851545 UEN851541:UEN851545 UOJ851541:UOJ851545 UYF851541:UYF851545 VIB851541:VIB851545 VRX851541:VRX851545 WBT851541:WBT851545 WLP851541:WLP851545 WVL851541:WVL851545 IZ917077:IZ917081 SV917077:SV917081 ACR917077:ACR917081 AMN917077:AMN917081 AWJ917077:AWJ917081 BGF917077:BGF917081 BQB917077:BQB917081 BZX917077:BZX917081 CJT917077:CJT917081 CTP917077:CTP917081 DDL917077:DDL917081 DNH917077:DNH917081 DXD917077:DXD917081 EGZ917077:EGZ917081 EQV917077:EQV917081 FAR917077:FAR917081 FKN917077:FKN917081 FUJ917077:FUJ917081 GEF917077:GEF917081 GOB917077:GOB917081 GXX917077:GXX917081 HHT917077:HHT917081 HRP917077:HRP917081 IBL917077:IBL917081 ILH917077:ILH917081 IVD917077:IVD917081 JEZ917077:JEZ917081 JOV917077:JOV917081 JYR917077:JYR917081 KIN917077:KIN917081 KSJ917077:KSJ917081 LCF917077:LCF917081 LMB917077:LMB917081 LVX917077:LVX917081 MFT917077:MFT917081 MPP917077:MPP917081 MZL917077:MZL917081 NJH917077:NJH917081 NTD917077:NTD917081 OCZ917077:OCZ917081 OMV917077:OMV917081 OWR917077:OWR917081 PGN917077:PGN917081 PQJ917077:PQJ917081 QAF917077:QAF917081 QKB917077:QKB917081 QTX917077:QTX917081 RDT917077:RDT917081 RNP917077:RNP917081 RXL917077:RXL917081 SHH917077:SHH917081 SRD917077:SRD917081 TAZ917077:TAZ917081 TKV917077:TKV917081 TUR917077:TUR917081 UEN917077:UEN917081 UOJ917077:UOJ917081 UYF917077:UYF917081 VIB917077:VIB917081 VRX917077:VRX917081 WBT917077:WBT917081 WLP917077:WLP917081 WVL917077:WVL917081 IZ982613:IZ982617 SV982613:SV982617 ACR982613:ACR982617 AMN982613:AMN982617 AWJ982613:AWJ982617 BGF982613:BGF982617 BQB982613:BQB982617 BZX982613:BZX982617 CJT982613:CJT982617 CTP982613:CTP982617 DDL982613:DDL982617 DNH982613:DNH982617 DXD982613:DXD982617 EGZ982613:EGZ982617 EQV982613:EQV982617 FAR982613:FAR982617 FKN982613:FKN982617 FUJ982613:FUJ982617 GEF982613:GEF982617 GOB982613:GOB982617 GXX982613:GXX982617 HHT982613:HHT982617 HRP982613:HRP982617 IBL982613:IBL982617 ILH982613:ILH982617 IVD982613:IVD982617 JEZ982613:JEZ982617 JOV982613:JOV982617 JYR982613:JYR982617 KIN982613:KIN982617 KSJ982613:KSJ982617 LCF982613:LCF982617 LMB982613:LMB982617 LVX982613:LVX982617 MFT982613:MFT982617 MPP982613:MPP982617 MZL982613:MZL982617 NJH982613:NJH982617 NTD982613:NTD982617 OCZ982613:OCZ982617 OMV982613:OMV982617 OWR982613:OWR982617 PGN982613:PGN982617 PQJ982613:PQJ982617 QAF982613:QAF982617 QKB982613:QKB982617 QTX982613:QTX982617 RDT982613:RDT982617 RNP982613:RNP982617 RXL982613:RXL982617 SHH982613:SHH982617 SRD982613:SRD982617 TAZ982613:TAZ982617 TKV982613:TKV982617 TUR982613:TUR982617 UEN982613:UEN982617 UOJ982613:UOJ982617 UYF982613:UYF982617 VIB982613:VIB982617 VRX982613:VRX982617 WBT982613:WBT982617 WLP982613:WLP982617 WVL982613:WVL982617 IZ65118 SV65118 ACR65118 AMN65118 AWJ65118 BGF65118 BQB65118 BZX65118 CJT65118 CTP65118 DDL65118 DNH65118 DXD65118 EGZ65118 EQV65118 FAR65118 FKN65118 FUJ65118 GEF65118 GOB65118 GXX65118 HHT65118 HRP65118 IBL65118 ILH65118 IVD65118 JEZ65118 JOV65118 JYR65118 KIN65118 KSJ65118 LCF65118 LMB65118 LVX65118 MFT65118 MPP65118 MZL65118 NJH65118 NTD65118 OCZ65118 OMV65118 OWR65118 PGN65118 PQJ65118 QAF65118 QKB65118 QTX65118 RDT65118 RNP65118 RXL65118 SHH65118 SRD65118 TAZ65118 TKV65118 TUR65118 UEN65118 UOJ65118 UYF65118 VIB65118 VRX65118 WBT65118 WLP65118 WVL65118 IZ130654 SV130654 ACR130654 AMN130654 AWJ130654 BGF130654 BQB130654 BZX130654 CJT130654 CTP130654 DDL130654 DNH130654 DXD130654 EGZ130654 EQV130654 FAR130654 FKN130654 FUJ130654 GEF130654 GOB130654 GXX130654 HHT130654 HRP130654 IBL130654 ILH130654 IVD130654 JEZ130654 JOV130654 JYR130654 KIN130654 KSJ130654 LCF130654 LMB130654 LVX130654 MFT130654 MPP130654 MZL130654 NJH130654 NTD130654 OCZ130654 OMV130654 OWR130654 PGN130654 PQJ130654 QAF130654 QKB130654 QTX130654 RDT130654 RNP130654 RXL130654 SHH130654 SRD130654 TAZ130654 TKV130654 TUR130654 UEN130654 UOJ130654 UYF130654 VIB130654 VRX130654 WBT130654 WLP130654 WVL130654 IZ196190 SV196190 ACR196190 AMN196190 AWJ196190 BGF196190 BQB196190 BZX196190 CJT196190 CTP196190 DDL196190 DNH196190 DXD196190 EGZ196190 EQV196190 FAR196190 FKN196190 FUJ196190 GEF196190 GOB196190 GXX196190 HHT196190 HRP196190 IBL196190 ILH196190 IVD196190 JEZ196190 JOV196190 JYR196190 KIN196190 KSJ196190 LCF196190 LMB196190 LVX196190 MFT196190 MPP196190 MZL196190 NJH196190 NTD196190 OCZ196190 OMV196190 OWR196190 PGN196190 PQJ196190 QAF196190 QKB196190 QTX196190 RDT196190 RNP196190 RXL196190 SHH196190 SRD196190 TAZ196190 TKV196190 TUR196190 UEN196190 UOJ196190 UYF196190 VIB196190 VRX196190 WBT196190 WLP196190 WVL196190 IZ261726 SV261726 ACR261726 AMN261726 AWJ261726 BGF261726 BQB261726 BZX261726 CJT261726 CTP261726 DDL261726 DNH261726 DXD261726 EGZ261726 EQV261726 FAR261726 FKN261726 FUJ261726 GEF261726 GOB261726 GXX261726 HHT261726 HRP261726 IBL261726 ILH261726 IVD261726 JEZ261726 JOV261726 JYR261726 KIN261726 KSJ261726 LCF261726 LMB261726 LVX261726 MFT261726 MPP261726 MZL261726 NJH261726 NTD261726 OCZ261726 OMV261726 OWR261726 PGN261726 PQJ261726 QAF261726 QKB261726 QTX261726 RDT261726 RNP261726 RXL261726 SHH261726 SRD261726 TAZ261726 TKV261726 TUR261726 UEN261726 UOJ261726 UYF261726 VIB261726 VRX261726 WBT261726 WLP261726 WVL261726 IZ327262 SV327262 ACR327262 AMN327262 AWJ327262 BGF327262 BQB327262 BZX327262 CJT327262 CTP327262 DDL327262 DNH327262 DXD327262 EGZ327262 EQV327262 FAR327262 FKN327262 FUJ327262 GEF327262 GOB327262 GXX327262 HHT327262 HRP327262 IBL327262 ILH327262 IVD327262 JEZ327262 JOV327262 JYR327262 KIN327262 KSJ327262 LCF327262 LMB327262 LVX327262 MFT327262 MPP327262 MZL327262 NJH327262 NTD327262 OCZ327262 OMV327262 OWR327262 PGN327262 PQJ327262 QAF327262 QKB327262 QTX327262 RDT327262 RNP327262 RXL327262 SHH327262 SRD327262 TAZ327262 TKV327262 TUR327262 UEN327262 UOJ327262 UYF327262 VIB327262 VRX327262 WBT327262 WLP327262 WVL327262 IZ392798 SV392798 ACR392798 AMN392798 AWJ392798 BGF392798 BQB392798 BZX392798 CJT392798 CTP392798 DDL392798 DNH392798 DXD392798 EGZ392798 EQV392798 FAR392798 FKN392798 FUJ392798 GEF392798 GOB392798 GXX392798 HHT392798 HRP392798 IBL392798 ILH392798 IVD392798 JEZ392798 JOV392798 JYR392798 KIN392798 KSJ392798 LCF392798 LMB392798 LVX392798 MFT392798 MPP392798 MZL392798 NJH392798 NTD392798 OCZ392798 OMV392798 OWR392798 PGN392798 PQJ392798 QAF392798 QKB392798 QTX392798 RDT392798 RNP392798 RXL392798 SHH392798 SRD392798 TAZ392798 TKV392798 TUR392798 UEN392798 UOJ392798 UYF392798 VIB392798 VRX392798 WBT392798 WLP392798 WVL392798 IZ458334 SV458334 ACR458334 AMN458334 AWJ458334 BGF458334 BQB458334 BZX458334 CJT458334 CTP458334 DDL458334 DNH458334 DXD458334 EGZ458334 EQV458334 FAR458334 FKN458334 FUJ458334 GEF458334 GOB458334 GXX458334 HHT458334 HRP458334 IBL458334 ILH458334 IVD458334 JEZ458334 JOV458334 JYR458334 KIN458334 KSJ458334 LCF458334 LMB458334 LVX458334 MFT458334 MPP458334 MZL458334 NJH458334 NTD458334 OCZ458334 OMV458334 OWR458334 PGN458334 PQJ458334 QAF458334 QKB458334 QTX458334 RDT458334 RNP458334 RXL458334 SHH458334 SRD458334 TAZ458334 TKV458334 TUR458334 UEN458334 UOJ458334 UYF458334 VIB458334 VRX458334 WBT458334 WLP458334 WVL458334 IZ523870 SV523870 ACR523870 AMN523870 AWJ523870 BGF523870 BQB523870 BZX523870 CJT523870 CTP523870 DDL523870 DNH523870 DXD523870 EGZ523870 EQV523870 FAR523870 FKN523870 FUJ523870 GEF523870 GOB523870 GXX523870 HHT523870 HRP523870 IBL523870 ILH523870 IVD523870 JEZ523870 JOV523870 JYR523870 KIN523870 KSJ523870 LCF523870 LMB523870 LVX523870 MFT523870 MPP523870 MZL523870 NJH523870 NTD523870 OCZ523870 OMV523870 OWR523870 PGN523870 PQJ523870 QAF523870 QKB523870 QTX523870 RDT523870 RNP523870 RXL523870 SHH523870 SRD523870 TAZ523870 TKV523870 TUR523870 UEN523870 UOJ523870 UYF523870 VIB523870 VRX523870 WBT523870 WLP523870 WVL523870 IZ589406 SV589406 ACR589406 AMN589406 AWJ589406 BGF589406 BQB589406 BZX589406 CJT589406 CTP589406 DDL589406 DNH589406 DXD589406 EGZ589406 EQV589406 FAR589406 FKN589406 FUJ589406 GEF589406 GOB589406 GXX589406 HHT589406 HRP589406 IBL589406 ILH589406 IVD589406 JEZ589406 JOV589406 JYR589406 KIN589406 KSJ589406 LCF589406 LMB589406 LVX589406 MFT589406 MPP589406 MZL589406 NJH589406 NTD589406 OCZ589406 OMV589406 OWR589406 PGN589406 PQJ589406 QAF589406 QKB589406 QTX589406 RDT589406 RNP589406 RXL589406 SHH589406 SRD589406 TAZ589406 TKV589406 TUR589406 UEN589406 UOJ589406 UYF589406 VIB589406 VRX589406 WBT589406 WLP589406 WVL589406 IZ654942 SV654942 ACR654942 AMN654942 AWJ654942 BGF654942 BQB654942 BZX654942 CJT654942 CTP654942 DDL654942 DNH654942 DXD654942 EGZ654942 EQV654942 FAR654942 FKN654942 FUJ654942 GEF654942 GOB654942 GXX654942 HHT654942 HRP654942 IBL654942 ILH654942 IVD654942 JEZ654942 JOV654942 JYR654942 KIN654942 KSJ654942 LCF654942 LMB654942 LVX654942 MFT654942 MPP654942 MZL654942 NJH654942 NTD654942 OCZ654942 OMV654942 OWR654942 PGN654942 PQJ654942 QAF654942 QKB654942 QTX654942 RDT654942 RNP654942 RXL654942 SHH654942 SRD654942 TAZ654942 TKV654942 TUR654942 UEN654942 UOJ654942 UYF654942 VIB654942 VRX654942 WBT654942 WLP654942 WVL654942 IZ720478 SV720478 ACR720478 AMN720478 AWJ720478 BGF720478 BQB720478 BZX720478 CJT720478 CTP720478 DDL720478 DNH720478 DXD720478 EGZ720478 EQV720478 FAR720478 FKN720478 FUJ720478 GEF720478 GOB720478 GXX720478 HHT720478 HRP720478 IBL720478 ILH720478 IVD720478 JEZ720478 JOV720478 JYR720478 KIN720478 KSJ720478 LCF720478 LMB720478 LVX720478 MFT720478 MPP720478 MZL720478 NJH720478 NTD720478 OCZ720478 OMV720478 OWR720478 PGN720478 PQJ720478 QAF720478 QKB720478 QTX720478 RDT720478 RNP720478 RXL720478 SHH720478 SRD720478 TAZ720478 TKV720478 TUR720478 UEN720478 UOJ720478 UYF720478 VIB720478 VRX720478 WBT720478 WLP720478 WVL720478 IZ786014 SV786014 ACR786014 AMN786014 AWJ786014 BGF786014 BQB786014 BZX786014 CJT786014 CTP786014 DDL786014 DNH786014 DXD786014 EGZ786014 EQV786014 FAR786014 FKN786014 FUJ786014 GEF786014 GOB786014 GXX786014 HHT786014 HRP786014 IBL786014 ILH786014 IVD786014 JEZ786014 JOV786014 JYR786014 KIN786014 KSJ786014 LCF786014 LMB786014 LVX786014 MFT786014 MPP786014 MZL786014 NJH786014 NTD786014 OCZ786014 OMV786014 OWR786014 PGN786014 PQJ786014 QAF786014 QKB786014 QTX786014 RDT786014 RNP786014 RXL786014 SHH786014 SRD786014 TAZ786014 TKV786014 TUR786014 UEN786014 UOJ786014 UYF786014 VIB786014 VRX786014 WBT786014 WLP786014 WVL786014 IZ851550 SV851550 ACR851550 AMN851550 AWJ851550 BGF851550 BQB851550 BZX851550 CJT851550 CTP851550 DDL851550 DNH851550 DXD851550 EGZ851550 EQV851550 FAR851550 FKN851550 FUJ851550 GEF851550 GOB851550 GXX851550 HHT851550 HRP851550 IBL851550 ILH851550 IVD851550 JEZ851550 JOV851550 JYR851550 KIN851550 KSJ851550 LCF851550 LMB851550 LVX851550 MFT851550 MPP851550 MZL851550 NJH851550 NTD851550 OCZ851550 OMV851550 OWR851550 PGN851550 PQJ851550 QAF851550 QKB851550 QTX851550 RDT851550 RNP851550 RXL851550 SHH851550 SRD851550 TAZ851550 TKV851550 TUR851550 UEN851550 UOJ851550 UYF851550 VIB851550 VRX851550 WBT851550 WLP851550 WVL851550 IZ917086 SV917086 ACR917086 AMN917086 AWJ917086 BGF917086 BQB917086 BZX917086 CJT917086 CTP917086 DDL917086 DNH917086 DXD917086 EGZ917086 EQV917086 FAR917086 FKN917086 FUJ917086 GEF917086 GOB917086 GXX917086 HHT917086 HRP917086 IBL917086 ILH917086 IVD917086 JEZ917086 JOV917086 JYR917086 KIN917086 KSJ917086 LCF917086 LMB917086 LVX917086 MFT917086 MPP917086 MZL917086 NJH917086 NTD917086 OCZ917086 OMV917086 OWR917086 PGN917086 PQJ917086 QAF917086 QKB917086 QTX917086 RDT917086 RNP917086 RXL917086 SHH917086 SRD917086 TAZ917086 TKV917086 TUR917086 UEN917086 UOJ917086 UYF917086 VIB917086 VRX917086 WBT917086 WLP917086 WVL917086 IZ982622 SV982622 ACR982622 AMN982622 AWJ982622 BGF982622 BQB982622 BZX982622 CJT982622 CTP982622 DDL982622 DNH982622 DXD982622 EGZ982622 EQV982622 FAR982622 FKN982622 FUJ982622 GEF982622 GOB982622 GXX982622 HHT982622 HRP982622 IBL982622 ILH982622 IVD982622 JEZ982622 JOV982622 JYR982622 KIN982622 KSJ982622 LCF982622 LMB982622 LVX982622 MFT982622 MPP982622 MZL982622 NJH982622 NTD982622 OCZ982622 OMV982622 OWR982622 PGN982622 PQJ982622 QAF982622 QKB982622 QTX982622 RDT982622 RNP982622 RXL982622 SHH982622 SRD982622 TAZ982622 TKV982622 TUR982622 UEN982622 UOJ982622 UYF982622 VIB982622 VRX982622 WBT982622 WLP982622 WVL982622 IZ65121:IZ65126 SV65121:SV65126 ACR65121:ACR65126 AMN65121:AMN65126 AWJ65121:AWJ65126 BGF65121:BGF65126 BQB65121:BQB65126 BZX65121:BZX65126 CJT65121:CJT65126 CTP65121:CTP65126 DDL65121:DDL65126 DNH65121:DNH65126 DXD65121:DXD65126 EGZ65121:EGZ65126 EQV65121:EQV65126 FAR65121:FAR65126 FKN65121:FKN65126 FUJ65121:FUJ65126 GEF65121:GEF65126 GOB65121:GOB65126 GXX65121:GXX65126 HHT65121:HHT65126 HRP65121:HRP65126 IBL65121:IBL65126 ILH65121:ILH65126 IVD65121:IVD65126 JEZ65121:JEZ65126 JOV65121:JOV65126 JYR65121:JYR65126 KIN65121:KIN65126 KSJ65121:KSJ65126 LCF65121:LCF65126 LMB65121:LMB65126 LVX65121:LVX65126 MFT65121:MFT65126 MPP65121:MPP65126 MZL65121:MZL65126 NJH65121:NJH65126 NTD65121:NTD65126 OCZ65121:OCZ65126 OMV65121:OMV65126 OWR65121:OWR65126 PGN65121:PGN65126 PQJ65121:PQJ65126 QAF65121:QAF65126 QKB65121:QKB65126 QTX65121:QTX65126 RDT65121:RDT65126 RNP65121:RNP65126 RXL65121:RXL65126 SHH65121:SHH65126 SRD65121:SRD65126 TAZ65121:TAZ65126 TKV65121:TKV65126 TUR65121:TUR65126 UEN65121:UEN65126 UOJ65121:UOJ65126 UYF65121:UYF65126 VIB65121:VIB65126 VRX65121:VRX65126 WBT65121:WBT65126 WLP65121:WLP65126 WVL65121:WVL65126 IZ130657:IZ130662 SV130657:SV130662 ACR130657:ACR130662 AMN130657:AMN130662 AWJ130657:AWJ130662 BGF130657:BGF130662 BQB130657:BQB130662 BZX130657:BZX130662 CJT130657:CJT130662 CTP130657:CTP130662 DDL130657:DDL130662 DNH130657:DNH130662 DXD130657:DXD130662 EGZ130657:EGZ130662 EQV130657:EQV130662 FAR130657:FAR130662 FKN130657:FKN130662 FUJ130657:FUJ130662 GEF130657:GEF130662 GOB130657:GOB130662 GXX130657:GXX130662 HHT130657:HHT130662 HRP130657:HRP130662 IBL130657:IBL130662 ILH130657:ILH130662 IVD130657:IVD130662 JEZ130657:JEZ130662 JOV130657:JOV130662 JYR130657:JYR130662 KIN130657:KIN130662 KSJ130657:KSJ130662 LCF130657:LCF130662 LMB130657:LMB130662 LVX130657:LVX130662 MFT130657:MFT130662 MPP130657:MPP130662 MZL130657:MZL130662 NJH130657:NJH130662 NTD130657:NTD130662 OCZ130657:OCZ130662 OMV130657:OMV130662 OWR130657:OWR130662 PGN130657:PGN130662 PQJ130657:PQJ130662 QAF130657:QAF130662 QKB130657:QKB130662 QTX130657:QTX130662 RDT130657:RDT130662 RNP130657:RNP130662 RXL130657:RXL130662 SHH130657:SHH130662 SRD130657:SRD130662 TAZ130657:TAZ130662 TKV130657:TKV130662 TUR130657:TUR130662 UEN130657:UEN130662 UOJ130657:UOJ130662 UYF130657:UYF130662 VIB130657:VIB130662 VRX130657:VRX130662 WBT130657:WBT130662 WLP130657:WLP130662 WVL130657:WVL130662 IZ196193:IZ196198 SV196193:SV196198 ACR196193:ACR196198 AMN196193:AMN196198 AWJ196193:AWJ196198 BGF196193:BGF196198 BQB196193:BQB196198 BZX196193:BZX196198 CJT196193:CJT196198 CTP196193:CTP196198 DDL196193:DDL196198 DNH196193:DNH196198 DXD196193:DXD196198 EGZ196193:EGZ196198 EQV196193:EQV196198 FAR196193:FAR196198 FKN196193:FKN196198 FUJ196193:FUJ196198 GEF196193:GEF196198 GOB196193:GOB196198 GXX196193:GXX196198 HHT196193:HHT196198 HRP196193:HRP196198 IBL196193:IBL196198 ILH196193:ILH196198 IVD196193:IVD196198 JEZ196193:JEZ196198 JOV196193:JOV196198 JYR196193:JYR196198 KIN196193:KIN196198 KSJ196193:KSJ196198 LCF196193:LCF196198 LMB196193:LMB196198 LVX196193:LVX196198 MFT196193:MFT196198 MPP196193:MPP196198 MZL196193:MZL196198 NJH196193:NJH196198 NTD196193:NTD196198 OCZ196193:OCZ196198 OMV196193:OMV196198 OWR196193:OWR196198 PGN196193:PGN196198 PQJ196193:PQJ196198 QAF196193:QAF196198 QKB196193:QKB196198 QTX196193:QTX196198 RDT196193:RDT196198 RNP196193:RNP196198 RXL196193:RXL196198 SHH196193:SHH196198 SRD196193:SRD196198 TAZ196193:TAZ196198 TKV196193:TKV196198 TUR196193:TUR196198 UEN196193:UEN196198 UOJ196193:UOJ196198 UYF196193:UYF196198 VIB196193:VIB196198 VRX196193:VRX196198 WBT196193:WBT196198 WLP196193:WLP196198 WVL196193:WVL196198 IZ261729:IZ261734 SV261729:SV261734 ACR261729:ACR261734 AMN261729:AMN261734 AWJ261729:AWJ261734 BGF261729:BGF261734 BQB261729:BQB261734 BZX261729:BZX261734 CJT261729:CJT261734 CTP261729:CTP261734 DDL261729:DDL261734 DNH261729:DNH261734 DXD261729:DXD261734 EGZ261729:EGZ261734 EQV261729:EQV261734 FAR261729:FAR261734 FKN261729:FKN261734 FUJ261729:FUJ261734 GEF261729:GEF261734 GOB261729:GOB261734 GXX261729:GXX261734 HHT261729:HHT261734 HRP261729:HRP261734 IBL261729:IBL261734 ILH261729:ILH261734 IVD261729:IVD261734 JEZ261729:JEZ261734 JOV261729:JOV261734 JYR261729:JYR261734 KIN261729:KIN261734 KSJ261729:KSJ261734 LCF261729:LCF261734 LMB261729:LMB261734 LVX261729:LVX261734 MFT261729:MFT261734 MPP261729:MPP261734 MZL261729:MZL261734 NJH261729:NJH261734 NTD261729:NTD261734 OCZ261729:OCZ261734 OMV261729:OMV261734 OWR261729:OWR261734 PGN261729:PGN261734 PQJ261729:PQJ261734 QAF261729:QAF261734 QKB261729:QKB261734 QTX261729:QTX261734 RDT261729:RDT261734 RNP261729:RNP261734 RXL261729:RXL261734 SHH261729:SHH261734 SRD261729:SRD261734 TAZ261729:TAZ261734 TKV261729:TKV261734 TUR261729:TUR261734 UEN261729:UEN261734 UOJ261729:UOJ261734 UYF261729:UYF261734 VIB261729:VIB261734 VRX261729:VRX261734 WBT261729:WBT261734 WLP261729:WLP261734 WVL261729:WVL261734 IZ327265:IZ327270 SV327265:SV327270 ACR327265:ACR327270 AMN327265:AMN327270 AWJ327265:AWJ327270 BGF327265:BGF327270 BQB327265:BQB327270 BZX327265:BZX327270 CJT327265:CJT327270 CTP327265:CTP327270 DDL327265:DDL327270 DNH327265:DNH327270 DXD327265:DXD327270 EGZ327265:EGZ327270 EQV327265:EQV327270 FAR327265:FAR327270 FKN327265:FKN327270 FUJ327265:FUJ327270 GEF327265:GEF327270 GOB327265:GOB327270 GXX327265:GXX327270 HHT327265:HHT327270 HRP327265:HRP327270 IBL327265:IBL327270 ILH327265:ILH327270 IVD327265:IVD327270 JEZ327265:JEZ327270 JOV327265:JOV327270 JYR327265:JYR327270 KIN327265:KIN327270 KSJ327265:KSJ327270 LCF327265:LCF327270 LMB327265:LMB327270 LVX327265:LVX327270 MFT327265:MFT327270 MPP327265:MPP327270 MZL327265:MZL327270 NJH327265:NJH327270 NTD327265:NTD327270 OCZ327265:OCZ327270 OMV327265:OMV327270 OWR327265:OWR327270 PGN327265:PGN327270 PQJ327265:PQJ327270 QAF327265:QAF327270 QKB327265:QKB327270 QTX327265:QTX327270 RDT327265:RDT327270 RNP327265:RNP327270 RXL327265:RXL327270 SHH327265:SHH327270 SRD327265:SRD327270 TAZ327265:TAZ327270 TKV327265:TKV327270 TUR327265:TUR327270 UEN327265:UEN327270 UOJ327265:UOJ327270 UYF327265:UYF327270 VIB327265:VIB327270 VRX327265:VRX327270 WBT327265:WBT327270 WLP327265:WLP327270 WVL327265:WVL327270 IZ392801:IZ392806 SV392801:SV392806 ACR392801:ACR392806 AMN392801:AMN392806 AWJ392801:AWJ392806 BGF392801:BGF392806 BQB392801:BQB392806 BZX392801:BZX392806 CJT392801:CJT392806 CTP392801:CTP392806 DDL392801:DDL392806 DNH392801:DNH392806 DXD392801:DXD392806 EGZ392801:EGZ392806 EQV392801:EQV392806 FAR392801:FAR392806 FKN392801:FKN392806 FUJ392801:FUJ392806 GEF392801:GEF392806 GOB392801:GOB392806 GXX392801:GXX392806 HHT392801:HHT392806 HRP392801:HRP392806 IBL392801:IBL392806 ILH392801:ILH392806 IVD392801:IVD392806 JEZ392801:JEZ392806 JOV392801:JOV392806 JYR392801:JYR392806 KIN392801:KIN392806 KSJ392801:KSJ392806 LCF392801:LCF392806 LMB392801:LMB392806 LVX392801:LVX392806 MFT392801:MFT392806 MPP392801:MPP392806 MZL392801:MZL392806 NJH392801:NJH392806 NTD392801:NTD392806 OCZ392801:OCZ392806 OMV392801:OMV392806 OWR392801:OWR392806 PGN392801:PGN392806 PQJ392801:PQJ392806 QAF392801:QAF392806 QKB392801:QKB392806 QTX392801:QTX392806 RDT392801:RDT392806 RNP392801:RNP392806 RXL392801:RXL392806 SHH392801:SHH392806 SRD392801:SRD392806 TAZ392801:TAZ392806 TKV392801:TKV392806 TUR392801:TUR392806 UEN392801:UEN392806 UOJ392801:UOJ392806 UYF392801:UYF392806 VIB392801:VIB392806 VRX392801:VRX392806 WBT392801:WBT392806 WLP392801:WLP392806 WVL392801:WVL392806 IZ458337:IZ458342 SV458337:SV458342 ACR458337:ACR458342 AMN458337:AMN458342 AWJ458337:AWJ458342 BGF458337:BGF458342 BQB458337:BQB458342 BZX458337:BZX458342 CJT458337:CJT458342 CTP458337:CTP458342 DDL458337:DDL458342 DNH458337:DNH458342 DXD458337:DXD458342 EGZ458337:EGZ458342 EQV458337:EQV458342 FAR458337:FAR458342 FKN458337:FKN458342 FUJ458337:FUJ458342 GEF458337:GEF458342 GOB458337:GOB458342 GXX458337:GXX458342 HHT458337:HHT458342 HRP458337:HRP458342 IBL458337:IBL458342 ILH458337:ILH458342 IVD458337:IVD458342 JEZ458337:JEZ458342 JOV458337:JOV458342 JYR458337:JYR458342 KIN458337:KIN458342 KSJ458337:KSJ458342 LCF458337:LCF458342 LMB458337:LMB458342 LVX458337:LVX458342 MFT458337:MFT458342 MPP458337:MPP458342 MZL458337:MZL458342 NJH458337:NJH458342 NTD458337:NTD458342 OCZ458337:OCZ458342 OMV458337:OMV458342 OWR458337:OWR458342 PGN458337:PGN458342 PQJ458337:PQJ458342 QAF458337:QAF458342 QKB458337:QKB458342 QTX458337:QTX458342 RDT458337:RDT458342 RNP458337:RNP458342 RXL458337:RXL458342 SHH458337:SHH458342 SRD458337:SRD458342 TAZ458337:TAZ458342 TKV458337:TKV458342 TUR458337:TUR458342 UEN458337:UEN458342 UOJ458337:UOJ458342 UYF458337:UYF458342 VIB458337:VIB458342 VRX458337:VRX458342 WBT458337:WBT458342 WLP458337:WLP458342 WVL458337:WVL458342 IZ523873:IZ523878 SV523873:SV523878 ACR523873:ACR523878 AMN523873:AMN523878 AWJ523873:AWJ523878 BGF523873:BGF523878 BQB523873:BQB523878 BZX523873:BZX523878 CJT523873:CJT523878 CTP523873:CTP523878 DDL523873:DDL523878 DNH523873:DNH523878 DXD523873:DXD523878 EGZ523873:EGZ523878 EQV523873:EQV523878 FAR523873:FAR523878 FKN523873:FKN523878 FUJ523873:FUJ523878 GEF523873:GEF523878 GOB523873:GOB523878 GXX523873:GXX523878 HHT523873:HHT523878 HRP523873:HRP523878 IBL523873:IBL523878 ILH523873:ILH523878 IVD523873:IVD523878 JEZ523873:JEZ523878 JOV523873:JOV523878 JYR523873:JYR523878 KIN523873:KIN523878 KSJ523873:KSJ523878 LCF523873:LCF523878 LMB523873:LMB523878 LVX523873:LVX523878 MFT523873:MFT523878 MPP523873:MPP523878 MZL523873:MZL523878 NJH523873:NJH523878 NTD523873:NTD523878 OCZ523873:OCZ523878 OMV523873:OMV523878 OWR523873:OWR523878 PGN523873:PGN523878 PQJ523873:PQJ523878 QAF523873:QAF523878 QKB523873:QKB523878 QTX523873:QTX523878 RDT523873:RDT523878 RNP523873:RNP523878 RXL523873:RXL523878 SHH523873:SHH523878 SRD523873:SRD523878 TAZ523873:TAZ523878 TKV523873:TKV523878 TUR523873:TUR523878 UEN523873:UEN523878 UOJ523873:UOJ523878 UYF523873:UYF523878 VIB523873:VIB523878 VRX523873:VRX523878 WBT523873:WBT523878 WLP523873:WLP523878 WVL523873:WVL523878 IZ589409:IZ589414 SV589409:SV589414 ACR589409:ACR589414 AMN589409:AMN589414 AWJ589409:AWJ589414 BGF589409:BGF589414 BQB589409:BQB589414 BZX589409:BZX589414 CJT589409:CJT589414 CTP589409:CTP589414 DDL589409:DDL589414 DNH589409:DNH589414 DXD589409:DXD589414 EGZ589409:EGZ589414 EQV589409:EQV589414 FAR589409:FAR589414 FKN589409:FKN589414 FUJ589409:FUJ589414 GEF589409:GEF589414 GOB589409:GOB589414 GXX589409:GXX589414 HHT589409:HHT589414 HRP589409:HRP589414 IBL589409:IBL589414 ILH589409:ILH589414 IVD589409:IVD589414 JEZ589409:JEZ589414 JOV589409:JOV589414 JYR589409:JYR589414 KIN589409:KIN589414 KSJ589409:KSJ589414 LCF589409:LCF589414 LMB589409:LMB589414 LVX589409:LVX589414 MFT589409:MFT589414 MPP589409:MPP589414 MZL589409:MZL589414 NJH589409:NJH589414 NTD589409:NTD589414 OCZ589409:OCZ589414 OMV589409:OMV589414 OWR589409:OWR589414 PGN589409:PGN589414 PQJ589409:PQJ589414 QAF589409:QAF589414 QKB589409:QKB589414 QTX589409:QTX589414 RDT589409:RDT589414 RNP589409:RNP589414 RXL589409:RXL589414 SHH589409:SHH589414 SRD589409:SRD589414 TAZ589409:TAZ589414 TKV589409:TKV589414 TUR589409:TUR589414 UEN589409:UEN589414 UOJ589409:UOJ589414 UYF589409:UYF589414 VIB589409:VIB589414 VRX589409:VRX589414 WBT589409:WBT589414 WLP589409:WLP589414 WVL589409:WVL589414 IZ654945:IZ654950 SV654945:SV654950 ACR654945:ACR654950 AMN654945:AMN654950 AWJ654945:AWJ654950 BGF654945:BGF654950 BQB654945:BQB654950 BZX654945:BZX654950 CJT654945:CJT654950 CTP654945:CTP654950 DDL654945:DDL654950 DNH654945:DNH654950 DXD654945:DXD654950 EGZ654945:EGZ654950 EQV654945:EQV654950 FAR654945:FAR654950 FKN654945:FKN654950 FUJ654945:FUJ654950 GEF654945:GEF654950 GOB654945:GOB654950 GXX654945:GXX654950 HHT654945:HHT654950 HRP654945:HRP654950 IBL654945:IBL654950 ILH654945:ILH654950 IVD654945:IVD654950 JEZ654945:JEZ654950 JOV654945:JOV654950 JYR654945:JYR654950 KIN654945:KIN654950 KSJ654945:KSJ654950 LCF654945:LCF654950 LMB654945:LMB654950 LVX654945:LVX654950 MFT654945:MFT654950 MPP654945:MPP654950 MZL654945:MZL654950 NJH654945:NJH654950 NTD654945:NTD654950 OCZ654945:OCZ654950 OMV654945:OMV654950 OWR654945:OWR654950 PGN654945:PGN654950 PQJ654945:PQJ654950 QAF654945:QAF654950 QKB654945:QKB654950 QTX654945:QTX654950 RDT654945:RDT654950 RNP654945:RNP654950 RXL654945:RXL654950 SHH654945:SHH654950 SRD654945:SRD654950 TAZ654945:TAZ654950 TKV654945:TKV654950 TUR654945:TUR654950 UEN654945:UEN654950 UOJ654945:UOJ654950 UYF654945:UYF654950 VIB654945:VIB654950 VRX654945:VRX654950 WBT654945:WBT654950 WLP654945:WLP654950 WVL654945:WVL654950 IZ720481:IZ720486 SV720481:SV720486 ACR720481:ACR720486 AMN720481:AMN720486 AWJ720481:AWJ720486 BGF720481:BGF720486 BQB720481:BQB720486 BZX720481:BZX720486 CJT720481:CJT720486 CTP720481:CTP720486 DDL720481:DDL720486 DNH720481:DNH720486 DXD720481:DXD720486 EGZ720481:EGZ720486 EQV720481:EQV720486 FAR720481:FAR720486 FKN720481:FKN720486 FUJ720481:FUJ720486 GEF720481:GEF720486 GOB720481:GOB720486 GXX720481:GXX720486 HHT720481:HHT720486 HRP720481:HRP720486 IBL720481:IBL720486 ILH720481:ILH720486 IVD720481:IVD720486 JEZ720481:JEZ720486 JOV720481:JOV720486 JYR720481:JYR720486 KIN720481:KIN720486 KSJ720481:KSJ720486 LCF720481:LCF720486 LMB720481:LMB720486 LVX720481:LVX720486 MFT720481:MFT720486 MPP720481:MPP720486 MZL720481:MZL720486 NJH720481:NJH720486 NTD720481:NTD720486 OCZ720481:OCZ720486 OMV720481:OMV720486 OWR720481:OWR720486 PGN720481:PGN720486 PQJ720481:PQJ720486 QAF720481:QAF720486 QKB720481:QKB720486 QTX720481:QTX720486 RDT720481:RDT720486 RNP720481:RNP720486 RXL720481:RXL720486 SHH720481:SHH720486 SRD720481:SRD720486 TAZ720481:TAZ720486 TKV720481:TKV720486 TUR720481:TUR720486 UEN720481:UEN720486 UOJ720481:UOJ720486 UYF720481:UYF720486 VIB720481:VIB720486 VRX720481:VRX720486 WBT720481:WBT720486 WLP720481:WLP720486 WVL720481:WVL720486 IZ786017:IZ786022 SV786017:SV786022 ACR786017:ACR786022 AMN786017:AMN786022 AWJ786017:AWJ786022 BGF786017:BGF786022 BQB786017:BQB786022 BZX786017:BZX786022 CJT786017:CJT786022 CTP786017:CTP786022 DDL786017:DDL786022 DNH786017:DNH786022 DXD786017:DXD786022 EGZ786017:EGZ786022 EQV786017:EQV786022 FAR786017:FAR786022 FKN786017:FKN786022 FUJ786017:FUJ786022 GEF786017:GEF786022 GOB786017:GOB786022 GXX786017:GXX786022 HHT786017:HHT786022 HRP786017:HRP786022 IBL786017:IBL786022 ILH786017:ILH786022 IVD786017:IVD786022 JEZ786017:JEZ786022 JOV786017:JOV786022 JYR786017:JYR786022 KIN786017:KIN786022 KSJ786017:KSJ786022 LCF786017:LCF786022 LMB786017:LMB786022 LVX786017:LVX786022 MFT786017:MFT786022 MPP786017:MPP786022 MZL786017:MZL786022 NJH786017:NJH786022 NTD786017:NTD786022 OCZ786017:OCZ786022 OMV786017:OMV786022 OWR786017:OWR786022 PGN786017:PGN786022 PQJ786017:PQJ786022 QAF786017:QAF786022 QKB786017:QKB786022 QTX786017:QTX786022 RDT786017:RDT786022 RNP786017:RNP786022 RXL786017:RXL786022 SHH786017:SHH786022 SRD786017:SRD786022 TAZ786017:TAZ786022 TKV786017:TKV786022 TUR786017:TUR786022 UEN786017:UEN786022 UOJ786017:UOJ786022 UYF786017:UYF786022 VIB786017:VIB786022 VRX786017:VRX786022 WBT786017:WBT786022 WLP786017:WLP786022 WVL786017:WVL786022 IZ851553:IZ851558 SV851553:SV851558 ACR851553:ACR851558 AMN851553:AMN851558 AWJ851553:AWJ851558 BGF851553:BGF851558 BQB851553:BQB851558 BZX851553:BZX851558 CJT851553:CJT851558 CTP851553:CTP851558 DDL851553:DDL851558 DNH851553:DNH851558 DXD851553:DXD851558 EGZ851553:EGZ851558 EQV851553:EQV851558 FAR851553:FAR851558 FKN851553:FKN851558 FUJ851553:FUJ851558 GEF851553:GEF851558 GOB851553:GOB851558 GXX851553:GXX851558 HHT851553:HHT851558 HRP851553:HRP851558 IBL851553:IBL851558 ILH851553:ILH851558 IVD851553:IVD851558 JEZ851553:JEZ851558 JOV851553:JOV851558 JYR851553:JYR851558 KIN851553:KIN851558 KSJ851553:KSJ851558 LCF851553:LCF851558 LMB851553:LMB851558 LVX851553:LVX851558 MFT851553:MFT851558 MPP851553:MPP851558 MZL851553:MZL851558 NJH851553:NJH851558 NTD851553:NTD851558 OCZ851553:OCZ851558 OMV851553:OMV851558 OWR851553:OWR851558 PGN851553:PGN851558 PQJ851553:PQJ851558 QAF851553:QAF851558 QKB851553:QKB851558 QTX851553:QTX851558 RDT851553:RDT851558 RNP851553:RNP851558 RXL851553:RXL851558 SHH851553:SHH851558 SRD851553:SRD851558 TAZ851553:TAZ851558 TKV851553:TKV851558 TUR851553:TUR851558 UEN851553:UEN851558 UOJ851553:UOJ851558 UYF851553:UYF851558 VIB851553:VIB851558 VRX851553:VRX851558 WBT851553:WBT851558 WLP851553:WLP851558 WVL851553:WVL851558 IZ917089:IZ917094 SV917089:SV917094 ACR917089:ACR917094 AMN917089:AMN917094 AWJ917089:AWJ917094 BGF917089:BGF917094 BQB917089:BQB917094 BZX917089:BZX917094 CJT917089:CJT917094 CTP917089:CTP917094 DDL917089:DDL917094 DNH917089:DNH917094 DXD917089:DXD917094 EGZ917089:EGZ917094 EQV917089:EQV917094 FAR917089:FAR917094 FKN917089:FKN917094 FUJ917089:FUJ917094 GEF917089:GEF917094 GOB917089:GOB917094 GXX917089:GXX917094 HHT917089:HHT917094 HRP917089:HRP917094 IBL917089:IBL917094 ILH917089:ILH917094 IVD917089:IVD917094 JEZ917089:JEZ917094 JOV917089:JOV917094 JYR917089:JYR917094 KIN917089:KIN917094 KSJ917089:KSJ917094 LCF917089:LCF917094 LMB917089:LMB917094 LVX917089:LVX917094 MFT917089:MFT917094 MPP917089:MPP917094 MZL917089:MZL917094 NJH917089:NJH917094 NTD917089:NTD917094 OCZ917089:OCZ917094 OMV917089:OMV917094 OWR917089:OWR917094 PGN917089:PGN917094 PQJ917089:PQJ917094 QAF917089:QAF917094 QKB917089:QKB917094 QTX917089:QTX917094 RDT917089:RDT917094 RNP917089:RNP917094 RXL917089:RXL917094 SHH917089:SHH917094 SRD917089:SRD917094 TAZ917089:TAZ917094 TKV917089:TKV917094 TUR917089:TUR917094 UEN917089:UEN917094 UOJ917089:UOJ917094 UYF917089:UYF917094 VIB917089:VIB917094 VRX917089:VRX917094 WBT917089:WBT917094 WLP917089:WLP917094 WVL917089:WVL917094 IZ982625:IZ982630 SV982625:SV982630 ACR982625:ACR982630 AMN982625:AMN982630 AWJ982625:AWJ982630 BGF982625:BGF982630 BQB982625:BQB982630 BZX982625:BZX982630 CJT982625:CJT982630 CTP982625:CTP982630 DDL982625:DDL982630 DNH982625:DNH982630 DXD982625:DXD982630 EGZ982625:EGZ982630 EQV982625:EQV982630 FAR982625:FAR982630 FKN982625:FKN982630 FUJ982625:FUJ982630 GEF982625:GEF982630 GOB982625:GOB982630 GXX982625:GXX982630 HHT982625:HHT982630 HRP982625:HRP982630 IBL982625:IBL982630 ILH982625:ILH982630 IVD982625:IVD982630 JEZ982625:JEZ982630 JOV982625:JOV982630 JYR982625:JYR982630 KIN982625:KIN982630 KSJ982625:KSJ982630 LCF982625:LCF982630 LMB982625:LMB982630 LVX982625:LVX982630 MFT982625:MFT982630 MPP982625:MPP982630 MZL982625:MZL982630 NJH982625:NJH982630 NTD982625:NTD982630 OCZ982625:OCZ982630 OMV982625:OMV982630 OWR982625:OWR982630 PGN982625:PGN982630 PQJ982625:PQJ982630 QAF982625:QAF982630 QKB982625:QKB982630 QTX982625:QTX982630 RDT982625:RDT982630 RNP982625:RNP982630 RXL982625:RXL982630 SHH982625:SHH982630 SRD982625:SRD982630 TAZ982625:TAZ982630 TKV982625:TKV982630 TUR982625:TUR982630 UEN982625:UEN982630 UOJ982625:UOJ982630 UYF982625:UYF982630 VIB982625:VIB982630 VRX982625:VRX982630 WBT982625:WBT982630 WLP982625:WLP982630 WVL982625:WVL982630 IZ65128:IZ65129 SV65128:SV65129 ACR65128:ACR65129 AMN65128:AMN65129 AWJ65128:AWJ65129 BGF65128:BGF65129 BQB65128:BQB65129 BZX65128:BZX65129 CJT65128:CJT65129 CTP65128:CTP65129 DDL65128:DDL65129 DNH65128:DNH65129 DXD65128:DXD65129 EGZ65128:EGZ65129 EQV65128:EQV65129 FAR65128:FAR65129 FKN65128:FKN65129 FUJ65128:FUJ65129 GEF65128:GEF65129 GOB65128:GOB65129 GXX65128:GXX65129 HHT65128:HHT65129 HRP65128:HRP65129 IBL65128:IBL65129 ILH65128:ILH65129 IVD65128:IVD65129 JEZ65128:JEZ65129 JOV65128:JOV65129 JYR65128:JYR65129 KIN65128:KIN65129 KSJ65128:KSJ65129 LCF65128:LCF65129 LMB65128:LMB65129 LVX65128:LVX65129 MFT65128:MFT65129 MPP65128:MPP65129 MZL65128:MZL65129 NJH65128:NJH65129 NTD65128:NTD65129 OCZ65128:OCZ65129 OMV65128:OMV65129 OWR65128:OWR65129 PGN65128:PGN65129 PQJ65128:PQJ65129 QAF65128:QAF65129 QKB65128:QKB65129 QTX65128:QTX65129 RDT65128:RDT65129 RNP65128:RNP65129 RXL65128:RXL65129 SHH65128:SHH65129 SRD65128:SRD65129 TAZ65128:TAZ65129 TKV65128:TKV65129 TUR65128:TUR65129 UEN65128:UEN65129 UOJ65128:UOJ65129 UYF65128:UYF65129 VIB65128:VIB65129 VRX65128:VRX65129 WBT65128:WBT65129 WLP65128:WLP65129 WVL65128:WVL65129 IZ130664:IZ130665 SV130664:SV130665 ACR130664:ACR130665 AMN130664:AMN130665 AWJ130664:AWJ130665 BGF130664:BGF130665 BQB130664:BQB130665 BZX130664:BZX130665 CJT130664:CJT130665 CTP130664:CTP130665 DDL130664:DDL130665 DNH130664:DNH130665 DXD130664:DXD130665 EGZ130664:EGZ130665 EQV130664:EQV130665 FAR130664:FAR130665 FKN130664:FKN130665 FUJ130664:FUJ130665 GEF130664:GEF130665 GOB130664:GOB130665 GXX130664:GXX130665 HHT130664:HHT130665 HRP130664:HRP130665 IBL130664:IBL130665 ILH130664:ILH130665 IVD130664:IVD130665 JEZ130664:JEZ130665 JOV130664:JOV130665 JYR130664:JYR130665 KIN130664:KIN130665 KSJ130664:KSJ130665 LCF130664:LCF130665 LMB130664:LMB130665 LVX130664:LVX130665 MFT130664:MFT130665 MPP130664:MPP130665 MZL130664:MZL130665 NJH130664:NJH130665 NTD130664:NTD130665 OCZ130664:OCZ130665 OMV130664:OMV130665 OWR130664:OWR130665 PGN130664:PGN130665 PQJ130664:PQJ130665 QAF130664:QAF130665 QKB130664:QKB130665 QTX130664:QTX130665 RDT130664:RDT130665 RNP130664:RNP130665 RXL130664:RXL130665 SHH130664:SHH130665 SRD130664:SRD130665 TAZ130664:TAZ130665 TKV130664:TKV130665 TUR130664:TUR130665 UEN130664:UEN130665 UOJ130664:UOJ130665 UYF130664:UYF130665 VIB130664:VIB130665 VRX130664:VRX130665 WBT130664:WBT130665 WLP130664:WLP130665 WVL130664:WVL130665 IZ196200:IZ196201 SV196200:SV196201 ACR196200:ACR196201 AMN196200:AMN196201 AWJ196200:AWJ196201 BGF196200:BGF196201 BQB196200:BQB196201 BZX196200:BZX196201 CJT196200:CJT196201 CTP196200:CTP196201 DDL196200:DDL196201 DNH196200:DNH196201 DXD196200:DXD196201 EGZ196200:EGZ196201 EQV196200:EQV196201 FAR196200:FAR196201 FKN196200:FKN196201 FUJ196200:FUJ196201 GEF196200:GEF196201 GOB196200:GOB196201 GXX196200:GXX196201 HHT196200:HHT196201 HRP196200:HRP196201 IBL196200:IBL196201 ILH196200:ILH196201 IVD196200:IVD196201 JEZ196200:JEZ196201 JOV196200:JOV196201 JYR196200:JYR196201 KIN196200:KIN196201 KSJ196200:KSJ196201 LCF196200:LCF196201 LMB196200:LMB196201 LVX196200:LVX196201 MFT196200:MFT196201 MPP196200:MPP196201 MZL196200:MZL196201 NJH196200:NJH196201 NTD196200:NTD196201 OCZ196200:OCZ196201 OMV196200:OMV196201 OWR196200:OWR196201 PGN196200:PGN196201 PQJ196200:PQJ196201 QAF196200:QAF196201 QKB196200:QKB196201 QTX196200:QTX196201 RDT196200:RDT196201 RNP196200:RNP196201 RXL196200:RXL196201 SHH196200:SHH196201 SRD196200:SRD196201 TAZ196200:TAZ196201 TKV196200:TKV196201 TUR196200:TUR196201 UEN196200:UEN196201 UOJ196200:UOJ196201 UYF196200:UYF196201 VIB196200:VIB196201 VRX196200:VRX196201 WBT196200:WBT196201 WLP196200:WLP196201 WVL196200:WVL196201 IZ261736:IZ261737 SV261736:SV261737 ACR261736:ACR261737 AMN261736:AMN261737 AWJ261736:AWJ261737 BGF261736:BGF261737 BQB261736:BQB261737 BZX261736:BZX261737 CJT261736:CJT261737 CTP261736:CTP261737 DDL261736:DDL261737 DNH261736:DNH261737 DXD261736:DXD261737 EGZ261736:EGZ261737 EQV261736:EQV261737 FAR261736:FAR261737 FKN261736:FKN261737 FUJ261736:FUJ261737 GEF261736:GEF261737 GOB261736:GOB261737 GXX261736:GXX261737 HHT261736:HHT261737 HRP261736:HRP261737 IBL261736:IBL261737 ILH261736:ILH261737 IVD261736:IVD261737 JEZ261736:JEZ261737 JOV261736:JOV261737 JYR261736:JYR261737 KIN261736:KIN261737 KSJ261736:KSJ261737 LCF261736:LCF261737 LMB261736:LMB261737 LVX261736:LVX261737 MFT261736:MFT261737 MPP261736:MPP261737 MZL261736:MZL261737 NJH261736:NJH261737 NTD261736:NTD261737 OCZ261736:OCZ261737 OMV261736:OMV261737 OWR261736:OWR261737 PGN261736:PGN261737 PQJ261736:PQJ261737 QAF261736:QAF261737 QKB261736:QKB261737 QTX261736:QTX261737 RDT261736:RDT261737 RNP261736:RNP261737 RXL261736:RXL261737 SHH261736:SHH261737 SRD261736:SRD261737 TAZ261736:TAZ261737 TKV261736:TKV261737 TUR261736:TUR261737 UEN261736:UEN261737 UOJ261736:UOJ261737 UYF261736:UYF261737 VIB261736:VIB261737 VRX261736:VRX261737 WBT261736:WBT261737 WLP261736:WLP261737 WVL261736:WVL261737 IZ327272:IZ327273 SV327272:SV327273 ACR327272:ACR327273 AMN327272:AMN327273 AWJ327272:AWJ327273 BGF327272:BGF327273 BQB327272:BQB327273 BZX327272:BZX327273 CJT327272:CJT327273 CTP327272:CTP327273 DDL327272:DDL327273 DNH327272:DNH327273 DXD327272:DXD327273 EGZ327272:EGZ327273 EQV327272:EQV327273 FAR327272:FAR327273 FKN327272:FKN327273 FUJ327272:FUJ327273 GEF327272:GEF327273 GOB327272:GOB327273 GXX327272:GXX327273 HHT327272:HHT327273 HRP327272:HRP327273 IBL327272:IBL327273 ILH327272:ILH327273 IVD327272:IVD327273 JEZ327272:JEZ327273 JOV327272:JOV327273 JYR327272:JYR327273 KIN327272:KIN327273 KSJ327272:KSJ327273 LCF327272:LCF327273 LMB327272:LMB327273 LVX327272:LVX327273 MFT327272:MFT327273 MPP327272:MPP327273 MZL327272:MZL327273 NJH327272:NJH327273 NTD327272:NTD327273 OCZ327272:OCZ327273 OMV327272:OMV327273 OWR327272:OWR327273 PGN327272:PGN327273 PQJ327272:PQJ327273 QAF327272:QAF327273 QKB327272:QKB327273 QTX327272:QTX327273 RDT327272:RDT327273 RNP327272:RNP327273 RXL327272:RXL327273 SHH327272:SHH327273 SRD327272:SRD327273 TAZ327272:TAZ327273 TKV327272:TKV327273 TUR327272:TUR327273 UEN327272:UEN327273 UOJ327272:UOJ327273 UYF327272:UYF327273 VIB327272:VIB327273 VRX327272:VRX327273 WBT327272:WBT327273 WLP327272:WLP327273 WVL327272:WVL327273 IZ392808:IZ392809 SV392808:SV392809 ACR392808:ACR392809 AMN392808:AMN392809 AWJ392808:AWJ392809 BGF392808:BGF392809 BQB392808:BQB392809 BZX392808:BZX392809 CJT392808:CJT392809 CTP392808:CTP392809 DDL392808:DDL392809 DNH392808:DNH392809 DXD392808:DXD392809 EGZ392808:EGZ392809 EQV392808:EQV392809 FAR392808:FAR392809 FKN392808:FKN392809 FUJ392808:FUJ392809 GEF392808:GEF392809 GOB392808:GOB392809 GXX392808:GXX392809 HHT392808:HHT392809 HRP392808:HRP392809 IBL392808:IBL392809 ILH392808:ILH392809 IVD392808:IVD392809 JEZ392808:JEZ392809 JOV392808:JOV392809 JYR392808:JYR392809 KIN392808:KIN392809 KSJ392808:KSJ392809 LCF392808:LCF392809 LMB392808:LMB392809 LVX392808:LVX392809 MFT392808:MFT392809 MPP392808:MPP392809 MZL392808:MZL392809 NJH392808:NJH392809 NTD392808:NTD392809 OCZ392808:OCZ392809 OMV392808:OMV392809 OWR392808:OWR392809 PGN392808:PGN392809 PQJ392808:PQJ392809 QAF392808:QAF392809 QKB392808:QKB392809 QTX392808:QTX392809 RDT392808:RDT392809 RNP392808:RNP392809 RXL392808:RXL392809 SHH392808:SHH392809 SRD392808:SRD392809 TAZ392808:TAZ392809 TKV392808:TKV392809 TUR392808:TUR392809 UEN392808:UEN392809 UOJ392808:UOJ392809 UYF392808:UYF392809 VIB392808:VIB392809 VRX392808:VRX392809 WBT392808:WBT392809 WLP392808:WLP392809 WVL392808:WVL392809 IZ458344:IZ458345 SV458344:SV458345 ACR458344:ACR458345 AMN458344:AMN458345 AWJ458344:AWJ458345 BGF458344:BGF458345 BQB458344:BQB458345 BZX458344:BZX458345 CJT458344:CJT458345 CTP458344:CTP458345 DDL458344:DDL458345 DNH458344:DNH458345 DXD458344:DXD458345 EGZ458344:EGZ458345 EQV458344:EQV458345 FAR458344:FAR458345 FKN458344:FKN458345 FUJ458344:FUJ458345 GEF458344:GEF458345 GOB458344:GOB458345 GXX458344:GXX458345 HHT458344:HHT458345 HRP458344:HRP458345 IBL458344:IBL458345 ILH458344:ILH458345 IVD458344:IVD458345 JEZ458344:JEZ458345 JOV458344:JOV458345 JYR458344:JYR458345 KIN458344:KIN458345 KSJ458344:KSJ458345 LCF458344:LCF458345 LMB458344:LMB458345 LVX458344:LVX458345 MFT458344:MFT458345 MPP458344:MPP458345 MZL458344:MZL458345 NJH458344:NJH458345 NTD458344:NTD458345 OCZ458344:OCZ458345 OMV458344:OMV458345 OWR458344:OWR458345 PGN458344:PGN458345 PQJ458344:PQJ458345 QAF458344:QAF458345 QKB458344:QKB458345 QTX458344:QTX458345 RDT458344:RDT458345 RNP458344:RNP458345 RXL458344:RXL458345 SHH458344:SHH458345 SRD458344:SRD458345 TAZ458344:TAZ458345 TKV458344:TKV458345 TUR458344:TUR458345 UEN458344:UEN458345 UOJ458344:UOJ458345 UYF458344:UYF458345 VIB458344:VIB458345 VRX458344:VRX458345 WBT458344:WBT458345 WLP458344:WLP458345 WVL458344:WVL458345 IZ523880:IZ523881 SV523880:SV523881 ACR523880:ACR523881 AMN523880:AMN523881 AWJ523880:AWJ523881 BGF523880:BGF523881 BQB523880:BQB523881 BZX523880:BZX523881 CJT523880:CJT523881 CTP523880:CTP523881 DDL523880:DDL523881 DNH523880:DNH523881 DXD523880:DXD523881 EGZ523880:EGZ523881 EQV523880:EQV523881 FAR523880:FAR523881 FKN523880:FKN523881 FUJ523880:FUJ523881 GEF523880:GEF523881 GOB523880:GOB523881 GXX523880:GXX523881 HHT523880:HHT523881 HRP523880:HRP523881 IBL523880:IBL523881 ILH523880:ILH523881 IVD523880:IVD523881 JEZ523880:JEZ523881 JOV523880:JOV523881 JYR523880:JYR523881 KIN523880:KIN523881 KSJ523880:KSJ523881 LCF523880:LCF523881 LMB523880:LMB523881 LVX523880:LVX523881 MFT523880:MFT523881 MPP523880:MPP523881 MZL523880:MZL523881 NJH523880:NJH523881 NTD523880:NTD523881 OCZ523880:OCZ523881 OMV523880:OMV523881 OWR523880:OWR523881 PGN523880:PGN523881 PQJ523880:PQJ523881 QAF523880:QAF523881 QKB523880:QKB523881 QTX523880:QTX523881 RDT523880:RDT523881 RNP523880:RNP523881 RXL523880:RXL523881 SHH523880:SHH523881 SRD523880:SRD523881 TAZ523880:TAZ523881 TKV523880:TKV523881 TUR523880:TUR523881 UEN523880:UEN523881 UOJ523880:UOJ523881 UYF523880:UYF523881 VIB523880:VIB523881 VRX523880:VRX523881 WBT523880:WBT523881 WLP523880:WLP523881 WVL523880:WVL523881 IZ589416:IZ589417 SV589416:SV589417 ACR589416:ACR589417 AMN589416:AMN589417 AWJ589416:AWJ589417 BGF589416:BGF589417 BQB589416:BQB589417 BZX589416:BZX589417 CJT589416:CJT589417 CTP589416:CTP589417 DDL589416:DDL589417 DNH589416:DNH589417 DXD589416:DXD589417 EGZ589416:EGZ589417 EQV589416:EQV589417 FAR589416:FAR589417 FKN589416:FKN589417 FUJ589416:FUJ589417 GEF589416:GEF589417 GOB589416:GOB589417 GXX589416:GXX589417 HHT589416:HHT589417 HRP589416:HRP589417 IBL589416:IBL589417 ILH589416:ILH589417 IVD589416:IVD589417 JEZ589416:JEZ589417 JOV589416:JOV589417 JYR589416:JYR589417 KIN589416:KIN589417 KSJ589416:KSJ589417 LCF589416:LCF589417 LMB589416:LMB589417 LVX589416:LVX589417 MFT589416:MFT589417 MPP589416:MPP589417 MZL589416:MZL589417 NJH589416:NJH589417 NTD589416:NTD589417 OCZ589416:OCZ589417 OMV589416:OMV589417 OWR589416:OWR589417 PGN589416:PGN589417 PQJ589416:PQJ589417 QAF589416:QAF589417 QKB589416:QKB589417 QTX589416:QTX589417 RDT589416:RDT589417 RNP589416:RNP589417 RXL589416:RXL589417 SHH589416:SHH589417 SRD589416:SRD589417 TAZ589416:TAZ589417 TKV589416:TKV589417 TUR589416:TUR589417 UEN589416:UEN589417 UOJ589416:UOJ589417 UYF589416:UYF589417 VIB589416:VIB589417 VRX589416:VRX589417 WBT589416:WBT589417 WLP589416:WLP589417 WVL589416:WVL589417 IZ654952:IZ654953 SV654952:SV654953 ACR654952:ACR654953 AMN654952:AMN654953 AWJ654952:AWJ654953 BGF654952:BGF654953 BQB654952:BQB654953 BZX654952:BZX654953 CJT654952:CJT654953 CTP654952:CTP654953 DDL654952:DDL654953 DNH654952:DNH654953 DXD654952:DXD654953 EGZ654952:EGZ654953 EQV654952:EQV654953 FAR654952:FAR654953 FKN654952:FKN654953 FUJ654952:FUJ654953 GEF654952:GEF654953 GOB654952:GOB654953 GXX654952:GXX654953 HHT654952:HHT654953 HRP654952:HRP654953 IBL654952:IBL654953 ILH654952:ILH654953 IVD654952:IVD654953 JEZ654952:JEZ654953 JOV654952:JOV654953 JYR654952:JYR654953 KIN654952:KIN654953 KSJ654952:KSJ654953 LCF654952:LCF654953 LMB654952:LMB654953 LVX654952:LVX654953 MFT654952:MFT654953 MPP654952:MPP654953 MZL654952:MZL654953 NJH654952:NJH654953 NTD654952:NTD654953 OCZ654952:OCZ654953 OMV654952:OMV654953 OWR654952:OWR654953 PGN654952:PGN654953 PQJ654952:PQJ654953 QAF654952:QAF654953 QKB654952:QKB654953 QTX654952:QTX654953 RDT654952:RDT654953 RNP654952:RNP654953 RXL654952:RXL654953 SHH654952:SHH654953 SRD654952:SRD654953 TAZ654952:TAZ654953 TKV654952:TKV654953 TUR654952:TUR654953 UEN654952:UEN654953 UOJ654952:UOJ654953 UYF654952:UYF654953 VIB654952:VIB654953 VRX654952:VRX654953 WBT654952:WBT654953 WLP654952:WLP654953 WVL654952:WVL654953 IZ720488:IZ720489 SV720488:SV720489 ACR720488:ACR720489 AMN720488:AMN720489 AWJ720488:AWJ720489 BGF720488:BGF720489 BQB720488:BQB720489 BZX720488:BZX720489 CJT720488:CJT720489 CTP720488:CTP720489 DDL720488:DDL720489 DNH720488:DNH720489 DXD720488:DXD720489 EGZ720488:EGZ720489 EQV720488:EQV720489 FAR720488:FAR720489 FKN720488:FKN720489 FUJ720488:FUJ720489 GEF720488:GEF720489 GOB720488:GOB720489 GXX720488:GXX720489 HHT720488:HHT720489 HRP720488:HRP720489 IBL720488:IBL720489 ILH720488:ILH720489 IVD720488:IVD720489 JEZ720488:JEZ720489 JOV720488:JOV720489 JYR720488:JYR720489 KIN720488:KIN720489 KSJ720488:KSJ720489 LCF720488:LCF720489 LMB720488:LMB720489 LVX720488:LVX720489 MFT720488:MFT720489 MPP720488:MPP720489 MZL720488:MZL720489 NJH720488:NJH720489 NTD720488:NTD720489 OCZ720488:OCZ720489 OMV720488:OMV720489 OWR720488:OWR720489 PGN720488:PGN720489 PQJ720488:PQJ720489 QAF720488:QAF720489 QKB720488:QKB720489 QTX720488:QTX720489 RDT720488:RDT720489 RNP720488:RNP720489 RXL720488:RXL720489 SHH720488:SHH720489 SRD720488:SRD720489 TAZ720488:TAZ720489 TKV720488:TKV720489 TUR720488:TUR720489 UEN720488:UEN720489 UOJ720488:UOJ720489 UYF720488:UYF720489 VIB720488:VIB720489 VRX720488:VRX720489 WBT720488:WBT720489 WLP720488:WLP720489 WVL720488:WVL720489 IZ786024:IZ786025 SV786024:SV786025 ACR786024:ACR786025 AMN786024:AMN786025 AWJ786024:AWJ786025 BGF786024:BGF786025 BQB786024:BQB786025 BZX786024:BZX786025 CJT786024:CJT786025 CTP786024:CTP786025 DDL786024:DDL786025 DNH786024:DNH786025 DXD786024:DXD786025 EGZ786024:EGZ786025 EQV786024:EQV786025 FAR786024:FAR786025 FKN786024:FKN786025 FUJ786024:FUJ786025 GEF786024:GEF786025 GOB786024:GOB786025 GXX786024:GXX786025 HHT786024:HHT786025 HRP786024:HRP786025 IBL786024:IBL786025 ILH786024:ILH786025 IVD786024:IVD786025 JEZ786024:JEZ786025 JOV786024:JOV786025 JYR786024:JYR786025 KIN786024:KIN786025 KSJ786024:KSJ786025 LCF786024:LCF786025 LMB786024:LMB786025 LVX786024:LVX786025 MFT786024:MFT786025 MPP786024:MPP786025 MZL786024:MZL786025 NJH786024:NJH786025 NTD786024:NTD786025 OCZ786024:OCZ786025 OMV786024:OMV786025 OWR786024:OWR786025 PGN786024:PGN786025 PQJ786024:PQJ786025 QAF786024:QAF786025 QKB786024:QKB786025 QTX786024:QTX786025 RDT786024:RDT786025 RNP786024:RNP786025 RXL786024:RXL786025 SHH786024:SHH786025 SRD786024:SRD786025 TAZ786024:TAZ786025 TKV786024:TKV786025 TUR786024:TUR786025 UEN786024:UEN786025 UOJ786024:UOJ786025 UYF786024:UYF786025 VIB786024:VIB786025 VRX786024:VRX786025 WBT786024:WBT786025 WLP786024:WLP786025 WVL786024:WVL786025 IZ851560:IZ851561 SV851560:SV851561 ACR851560:ACR851561 AMN851560:AMN851561 AWJ851560:AWJ851561 BGF851560:BGF851561 BQB851560:BQB851561 BZX851560:BZX851561 CJT851560:CJT851561 CTP851560:CTP851561 DDL851560:DDL851561 DNH851560:DNH851561 DXD851560:DXD851561 EGZ851560:EGZ851561 EQV851560:EQV851561 FAR851560:FAR851561 FKN851560:FKN851561 FUJ851560:FUJ851561 GEF851560:GEF851561 GOB851560:GOB851561 GXX851560:GXX851561 HHT851560:HHT851561 HRP851560:HRP851561 IBL851560:IBL851561 ILH851560:ILH851561 IVD851560:IVD851561 JEZ851560:JEZ851561 JOV851560:JOV851561 JYR851560:JYR851561 KIN851560:KIN851561 KSJ851560:KSJ851561 LCF851560:LCF851561 LMB851560:LMB851561 LVX851560:LVX851561 MFT851560:MFT851561 MPP851560:MPP851561 MZL851560:MZL851561 NJH851560:NJH851561 NTD851560:NTD851561 OCZ851560:OCZ851561 OMV851560:OMV851561 OWR851560:OWR851561 PGN851560:PGN851561 PQJ851560:PQJ851561 QAF851560:QAF851561 QKB851560:QKB851561 QTX851560:QTX851561 RDT851560:RDT851561 RNP851560:RNP851561 RXL851560:RXL851561 SHH851560:SHH851561 SRD851560:SRD851561 TAZ851560:TAZ851561 TKV851560:TKV851561 TUR851560:TUR851561 UEN851560:UEN851561 UOJ851560:UOJ851561 UYF851560:UYF851561 VIB851560:VIB851561 VRX851560:VRX851561 WBT851560:WBT851561 WLP851560:WLP851561 WVL851560:WVL851561 IZ917096:IZ917097 SV917096:SV917097 ACR917096:ACR917097 AMN917096:AMN917097 AWJ917096:AWJ917097 BGF917096:BGF917097 BQB917096:BQB917097 BZX917096:BZX917097 CJT917096:CJT917097 CTP917096:CTP917097 DDL917096:DDL917097 DNH917096:DNH917097 DXD917096:DXD917097 EGZ917096:EGZ917097 EQV917096:EQV917097 FAR917096:FAR917097 FKN917096:FKN917097 FUJ917096:FUJ917097 GEF917096:GEF917097 GOB917096:GOB917097 GXX917096:GXX917097 HHT917096:HHT917097 HRP917096:HRP917097 IBL917096:IBL917097 ILH917096:ILH917097 IVD917096:IVD917097 JEZ917096:JEZ917097 JOV917096:JOV917097 JYR917096:JYR917097 KIN917096:KIN917097 KSJ917096:KSJ917097 LCF917096:LCF917097 LMB917096:LMB917097 LVX917096:LVX917097 MFT917096:MFT917097 MPP917096:MPP917097 MZL917096:MZL917097 NJH917096:NJH917097 NTD917096:NTD917097 OCZ917096:OCZ917097 OMV917096:OMV917097 OWR917096:OWR917097 PGN917096:PGN917097 PQJ917096:PQJ917097 QAF917096:QAF917097 QKB917096:QKB917097 QTX917096:QTX917097 RDT917096:RDT917097 RNP917096:RNP917097 RXL917096:RXL917097 SHH917096:SHH917097 SRD917096:SRD917097 TAZ917096:TAZ917097 TKV917096:TKV917097 TUR917096:TUR917097 UEN917096:UEN917097 UOJ917096:UOJ917097 UYF917096:UYF917097 VIB917096:VIB917097 VRX917096:VRX917097 WBT917096:WBT917097 WLP917096:WLP917097 WVL917096:WVL917097 IZ982632:IZ982633 SV982632:SV982633 ACR982632:ACR982633 AMN982632:AMN982633 AWJ982632:AWJ982633 BGF982632:BGF982633 BQB982632:BQB982633 BZX982632:BZX982633 CJT982632:CJT982633 CTP982632:CTP982633 DDL982632:DDL982633 DNH982632:DNH982633 DXD982632:DXD982633 EGZ982632:EGZ982633 EQV982632:EQV982633 FAR982632:FAR982633 FKN982632:FKN982633 FUJ982632:FUJ982633 GEF982632:GEF982633 GOB982632:GOB982633 GXX982632:GXX982633 HHT982632:HHT982633 HRP982632:HRP982633 IBL982632:IBL982633 ILH982632:ILH982633 IVD982632:IVD982633 JEZ982632:JEZ982633 JOV982632:JOV982633 JYR982632:JYR982633 KIN982632:KIN982633 KSJ982632:KSJ982633 LCF982632:LCF982633 LMB982632:LMB982633 LVX982632:LVX982633 MFT982632:MFT982633 MPP982632:MPP982633 MZL982632:MZL982633 NJH982632:NJH982633 NTD982632:NTD982633 OCZ982632:OCZ982633 OMV982632:OMV982633 OWR982632:OWR982633 PGN982632:PGN982633 PQJ982632:PQJ982633 QAF982632:QAF982633 QKB982632:QKB982633 QTX982632:QTX982633 RDT982632:RDT982633 RNP982632:RNP982633 RXL982632:RXL982633 SHH982632:SHH982633 SRD982632:SRD982633 TAZ982632:TAZ982633 TKV982632:TKV982633 TUR982632:TUR982633 UEN982632:UEN982633 UOJ982632:UOJ982633 UYF982632:UYF982633 VIB982632:VIB982633 VRX982632:VRX982633 WBT982632:WBT982633 WLP982632:WLP982633 WVL982632:WVL982633 IZ65131 SV65131 ACR65131 AMN65131 AWJ65131 BGF65131 BQB65131 BZX65131 CJT65131 CTP65131 DDL65131 DNH65131 DXD65131 EGZ65131 EQV65131 FAR65131 FKN65131 FUJ65131 GEF65131 GOB65131 GXX65131 HHT65131 HRP65131 IBL65131 ILH65131 IVD65131 JEZ65131 JOV65131 JYR65131 KIN65131 KSJ65131 LCF65131 LMB65131 LVX65131 MFT65131 MPP65131 MZL65131 NJH65131 NTD65131 OCZ65131 OMV65131 OWR65131 PGN65131 PQJ65131 QAF65131 QKB65131 QTX65131 RDT65131 RNP65131 RXL65131 SHH65131 SRD65131 TAZ65131 TKV65131 TUR65131 UEN65131 UOJ65131 UYF65131 VIB65131 VRX65131 WBT65131 WLP65131 WVL65131 IZ130667 SV130667 ACR130667 AMN130667 AWJ130667 BGF130667 BQB130667 BZX130667 CJT130667 CTP130667 DDL130667 DNH130667 DXD130667 EGZ130667 EQV130667 FAR130667 FKN130667 FUJ130667 GEF130667 GOB130667 GXX130667 HHT130667 HRP130667 IBL130667 ILH130667 IVD130667 JEZ130667 JOV130667 JYR130667 KIN130667 KSJ130667 LCF130667 LMB130667 LVX130667 MFT130667 MPP130667 MZL130667 NJH130667 NTD130667 OCZ130667 OMV130667 OWR130667 PGN130667 PQJ130667 QAF130667 QKB130667 QTX130667 RDT130667 RNP130667 RXL130667 SHH130667 SRD130667 TAZ130667 TKV130667 TUR130667 UEN130667 UOJ130667 UYF130667 VIB130667 VRX130667 WBT130667 WLP130667 WVL130667 IZ196203 SV196203 ACR196203 AMN196203 AWJ196203 BGF196203 BQB196203 BZX196203 CJT196203 CTP196203 DDL196203 DNH196203 DXD196203 EGZ196203 EQV196203 FAR196203 FKN196203 FUJ196203 GEF196203 GOB196203 GXX196203 HHT196203 HRP196203 IBL196203 ILH196203 IVD196203 JEZ196203 JOV196203 JYR196203 KIN196203 KSJ196203 LCF196203 LMB196203 LVX196203 MFT196203 MPP196203 MZL196203 NJH196203 NTD196203 OCZ196203 OMV196203 OWR196203 PGN196203 PQJ196203 QAF196203 QKB196203 QTX196203 RDT196203 RNP196203 RXL196203 SHH196203 SRD196203 TAZ196203 TKV196203 TUR196203 UEN196203 UOJ196203 UYF196203 VIB196203 VRX196203 WBT196203 WLP196203 WVL196203 IZ261739 SV261739 ACR261739 AMN261739 AWJ261739 BGF261739 BQB261739 BZX261739 CJT261739 CTP261739 DDL261739 DNH261739 DXD261739 EGZ261739 EQV261739 FAR261739 FKN261739 FUJ261739 GEF261739 GOB261739 GXX261739 HHT261739 HRP261739 IBL261739 ILH261739 IVD261739 JEZ261739 JOV261739 JYR261739 KIN261739 KSJ261739 LCF261739 LMB261739 LVX261739 MFT261739 MPP261739 MZL261739 NJH261739 NTD261739 OCZ261739 OMV261739 OWR261739 PGN261739 PQJ261739 QAF261739 QKB261739 QTX261739 RDT261739 RNP261739 RXL261739 SHH261739 SRD261739 TAZ261739 TKV261739 TUR261739 UEN261739 UOJ261739 UYF261739 VIB261739 VRX261739 WBT261739 WLP261739 WVL261739 IZ327275 SV327275 ACR327275 AMN327275 AWJ327275 BGF327275 BQB327275 BZX327275 CJT327275 CTP327275 DDL327275 DNH327275 DXD327275 EGZ327275 EQV327275 FAR327275 FKN327275 FUJ327275 GEF327275 GOB327275 GXX327275 HHT327275 HRP327275 IBL327275 ILH327275 IVD327275 JEZ327275 JOV327275 JYR327275 KIN327275 KSJ327275 LCF327275 LMB327275 LVX327275 MFT327275 MPP327275 MZL327275 NJH327275 NTD327275 OCZ327275 OMV327275 OWR327275 PGN327275 PQJ327275 QAF327275 QKB327275 QTX327275 RDT327275 RNP327275 RXL327275 SHH327275 SRD327275 TAZ327275 TKV327275 TUR327275 UEN327275 UOJ327275 UYF327275 VIB327275 VRX327275 WBT327275 WLP327275 WVL327275 IZ392811 SV392811 ACR392811 AMN392811 AWJ392811 BGF392811 BQB392811 BZX392811 CJT392811 CTP392811 DDL392811 DNH392811 DXD392811 EGZ392811 EQV392811 FAR392811 FKN392811 FUJ392811 GEF392811 GOB392811 GXX392811 HHT392811 HRP392811 IBL392811 ILH392811 IVD392811 JEZ392811 JOV392811 JYR392811 KIN392811 KSJ392811 LCF392811 LMB392811 LVX392811 MFT392811 MPP392811 MZL392811 NJH392811 NTD392811 OCZ392811 OMV392811 OWR392811 PGN392811 PQJ392811 QAF392811 QKB392811 QTX392811 RDT392811 RNP392811 RXL392811 SHH392811 SRD392811 TAZ392811 TKV392811 TUR392811 UEN392811 UOJ392811 UYF392811 VIB392811 VRX392811 WBT392811 WLP392811 WVL392811 IZ458347 SV458347 ACR458347 AMN458347 AWJ458347 BGF458347 BQB458347 BZX458347 CJT458347 CTP458347 DDL458347 DNH458347 DXD458347 EGZ458347 EQV458347 FAR458347 FKN458347 FUJ458347 GEF458347 GOB458347 GXX458347 HHT458347 HRP458347 IBL458347 ILH458347 IVD458347 JEZ458347 JOV458347 JYR458347 KIN458347 KSJ458347 LCF458347 LMB458347 LVX458347 MFT458347 MPP458347 MZL458347 NJH458347 NTD458347 OCZ458347 OMV458347 OWR458347 PGN458347 PQJ458347 QAF458347 QKB458347 QTX458347 RDT458347 RNP458347 RXL458347 SHH458347 SRD458347 TAZ458347 TKV458347 TUR458347 UEN458347 UOJ458347 UYF458347 VIB458347 VRX458347 WBT458347 WLP458347 WVL458347 IZ523883 SV523883 ACR523883 AMN523883 AWJ523883 BGF523883 BQB523883 BZX523883 CJT523883 CTP523883 DDL523883 DNH523883 DXD523883 EGZ523883 EQV523883 FAR523883 FKN523883 FUJ523883 GEF523883 GOB523883 GXX523883 HHT523883 HRP523883 IBL523883 ILH523883 IVD523883 JEZ523883 JOV523883 JYR523883 KIN523883 KSJ523883 LCF523883 LMB523883 LVX523883 MFT523883 MPP523883 MZL523883 NJH523883 NTD523883 OCZ523883 OMV523883 OWR523883 PGN523883 PQJ523883 QAF523883 QKB523883 QTX523883 RDT523883 RNP523883 RXL523883 SHH523883 SRD523883 TAZ523883 TKV523883 TUR523883 UEN523883 UOJ523883 UYF523883 VIB523883 VRX523883 WBT523883 WLP523883 WVL523883 IZ589419 SV589419 ACR589419 AMN589419 AWJ589419 BGF589419 BQB589419 BZX589419 CJT589419 CTP589419 DDL589419 DNH589419 DXD589419 EGZ589419 EQV589419 FAR589419 FKN589419 FUJ589419 GEF589419 GOB589419 GXX589419 HHT589419 HRP589419 IBL589419 ILH589419 IVD589419 JEZ589419 JOV589419 JYR589419 KIN589419 KSJ589419 LCF589419 LMB589419 LVX589419 MFT589419 MPP589419 MZL589419 NJH589419 NTD589419 OCZ589419 OMV589419 OWR589419 PGN589419 PQJ589419 QAF589419 QKB589419 QTX589419 RDT589419 RNP589419 RXL589419 SHH589419 SRD589419 TAZ589419 TKV589419 TUR589419 UEN589419 UOJ589419 UYF589419 VIB589419 VRX589419 WBT589419 WLP589419 WVL589419 IZ654955 SV654955 ACR654955 AMN654955 AWJ654955 BGF654955 BQB654955 BZX654955 CJT654955 CTP654955 DDL654955 DNH654955 DXD654955 EGZ654955 EQV654955 FAR654955 FKN654955 FUJ654955 GEF654955 GOB654955 GXX654955 HHT654955 HRP654955 IBL654955 ILH654955 IVD654955 JEZ654955 JOV654955 JYR654955 KIN654955 KSJ654955 LCF654955 LMB654955 LVX654955 MFT654955 MPP654955 MZL654955 NJH654955 NTD654955 OCZ654955 OMV654955 OWR654955 PGN654955 PQJ654955 QAF654955 QKB654955 QTX654955 RDT654955 RNP654955 RXL654955 SHH654955 SRD654955 TAZ654955 TKV654955 TUR654955 UEN654955 UOJ654955 UYF654955 VIB654955 VRX654955 WBT654955 WLP654955 WVL654955 IZ720491 SV720491 ACR720491 AMN720491 AWJ720491 BGF720491 BQB720491 BZX720491 CJT720491 CTP720491 DDL720491 DNH720491 DXD720491 EGZ720491 EQV720491 FAR720491 FKN720491 FUJ720491 GEF720491 GOB720491 GXX720491 HHT720491 HRP720491 IBL720491 ILH720491 IVD720491 JEZ720491 JOV720491 JYR720491 KIN720491 KSJ720491 LCF720491 LMB720491 LVX720491 MFT720491 MPP720491 MZL720491 NJH720491 NTD720491 OCZ720491 OMV720491 OWR720491 PGN720491 PQJ720491 QAF720491 QKB720491 QTX720491 RDT720491 RNP720491 RXL720491 SHH720491 SRD720491 TAZ720491 TKV720491 TUR720491 UEN720491 UOJ720491 UYF720491 VIB720491 VRX720491 WBT720491 WLP720491 WVL720491 IZ786027 SV786027 ACR786027 AMN786027 AWJ786027 BGF786027 BQB786027 BZX786027 CJT786027 CTP786027 DDL786027 DNH786027 DXD786027 EGZ786027 EQV786027 FAR786027 FKN786027 FUJ786027 GEF786027 GOB786027 GXX786027 HHT786027 HRP786027 IBL786027 ILH786027 IVD786027 JEZ786027 JOV786027 JYR786027 KIN786027 KSJ786027 LCF786027 LMB786027 LVX786027 MFT786027 MPP786027 MZL786027 NJH786027 NTD786027 OCZ786027 OMV786027 OWR786027 PGN786027 PQJ786027 QAF786027 QKB786027 QTX786027 RDT786027 RNP786027 RXL786027 SHH786027 SRD786027 TAZ786027 TKV786027 TUR786027 UEN786027 UOJ786027 UYF786027 VIB786027 VRX786027 WBT786027 WLP786027 WVL786027 IZ851563 SV851563 ACR851563 AMN851563 AWJ851563 BGF851563 BQB851563 BZX851563 CJT851563 CTP851563 DDL851563 DNH851563 DXD851563 EGZ851563 EQV851563 FAR851563 FKN851563 FUJ851563 GEF851563 GOB851563 GXX851563 HHT851563 HRP851563 IBL851563 ILH851563 IVD851563 JEZ851563 JOV851563 JYR851563 KIN851563 KSJ851563 LCF851563 LMB851563 LVX851563 MFT851563 MPP851563 MZL851563 NJH851563 NTD851563 OCZ851563 OMV851563 OWR851563 PGN851563 PQJ851563 QAF851563 QKB851563 QTX851563 RDT851563 RNP851563 RXL851563 SHH851563 SRD851563 TAZ851563 TKV851563 TUR851563 UEN851563 UOJ851563 UYF851563 VIB851563 VRX851563 WBT851563 WLP851563 WVL851563 IZ917099 SV917099 ACR917099 AMN917099 AWJ917099 BGF917099 BQB917099 BZX917099 CJT917099 CTP917099 DDL917099 DNH917099 DXD917099 EGZ917099 EQV917099 FAR917099 FKN917099 FUJ917099 GEF917099 GOB917099 GXX917099 HHT917099 HRP917099 IBL917099 ILH917099 IVD917099 JEZ917099 JOV917099 JYR917099 KIN917099 KSJ917099 LCF917099 LMB917099 LVX917099 MFT917099 MPP917099 MZL917099 NJH917099 NTD917099 OCZ917099 OMV917099 OWR917099 PGN917099 PQJ917099 QAF917099 QKB917099 QTX917099 RDT917099 RNP917099 RXL917099 SHH917099 SRD917099 TAZ917099 TKV917099 TUR917099 UEN917099 UOJ917099 UYF917099 VIB917099 VRX917099 WBT917099 WLP917099 WVL917099 IZ982635 SV982635 ACR982635 AMN982635 AWJ982635 BGF982635 BQB982635 BZX982635 CJT982635 CTP982635 DDL982635 DNH982635 DXD982635 EGZ982635 EQV982635 FAR982635 FKN982635 FUJ982635 GEF982635 GOB982635 GXX982635 HHT982635 HRP982635 IBL982635 ILH982635 IVD982635 JEZ982635 JOV982635 JYR982635 KIN982635 KSJ982635 LCF982635 LMB982635 LVX982635 MFT982635 MPP982635 MZL982635 NJH982635 NTD982635 OCZ982635 OMV982635 OWR982635 PGN982635 PQJ982635 QAF982635 QKB982635 QTX982635 RDT982635 RNP982635 RXL982635 SHH982635 SRD982635 TAZ982635 TKV982635 TUR982635 UEN982635 UOJ982635 UYF982635 VIB982635 VRX982635 WBT982635 WLP982635 WVL982635 IZ65150:IZ65169 SV65150:SV65169 ACR65150:ACR65169 AMN65150:AMN65169 AWJ65150:AWJ65169 BGF65150:BGF65169 BQB65150:BQB65169 BZX65150:BZX65169 CJT65150:CJT65169 CTP65150:CTP65169 DDL65150:DDL65169 DNH65150:DNH65169 DXD65150:DXD65169 EGZ65150:EGZ65169 EQV65150:EQV65169 FAR65150:FAR65169 FKN65150:FKN65169 FUJ65150:FUJ65169 GEF65150:GEF65169 GOB65150:GOB65169 GXX65150:GXX65169 HHT65150:HHT65169 HRP65150:HRP65169 IBL65150:IBL65169 ILH65150:ILH65169 IVD65150:IVD65169 JEZ65150:JEZ65169 JOV65150:JOV65169 JYR65150:JYR65169 KIN65150:KIN65169 KSJ65150:KSJ65169 LCF65150:LCF65169 LMB65150:LMB65169 LVX65150:LVX65169 MFT65150:MFT65169 MPP65150:MPP65169 MZL65150:MZL65169 NJH65150:NJH65169 NTD65150:NTD65169 OCZ65150:OCZ65169 OMV65150:OMV65169 OWR65150:OWR65169 PGN65150:PGN65169 PQJ65150:PQJ65169 QAF65150:QAF65169 QKB65150:QKB65169 QTX65150:QTX65169 RDT65150:RDT65169 RNP65150:RNP65169 RXL65150:RXL65169 SHH65150:SHH65169 SRD65150:SRD65169 TAZ65150:TAZ65169 TKV65150:TKV65169 TUR65150:TUR65169 UEN65150:UEN65169 UOJ65150:UOJ65169 UYF65150:UYF65169 VIB65150:VIB65169 VRX65150:VRX65169 WBT65150:WBT65169 WLP65150:WLP65169 WVL65150:WVL65169 IZ130686:IZ130705 SV130686:SV130705 ACR130686:ACR130705 AMN130686:AMN130705 AWJ130686:AWJ130705 BGF130686:BGF130705 BQB130686:BQB130705 BZX130686:BZX130705 CJT130686:CJT130705 CTP130686:CTP130705 DDL130686:DDL130705 DNH130686:DNH130705 DXD130686:DXD130705 EGZ130686:EGZ130705 EQV130686:EQV130705 FAR130686:FAR130705 FKN130686:FKN130705 FUJ130686:FUJ130705 GEF130686:GEF130705 GOB130686:GOB130705 GXX130686:GXX130705 HHT130686:HHT130705 HRP130686:HRP130705 IBL130686:IBL130705 ILH130686:ILH130705 IVD130686:IVD130705 JEZ130686:JEZ130705 JOV130686:JOV130705 JYR130686:JYR130705 KIN130686:KIN130705 KSJ130686:KSJ130705 LCF130686:LCF130705 LMB130686:LMB130705 LVX130686:LVX130705 MFT130686:MFT130705 MPP130686:MPP130705 MZL130686:MZL130705 NJH130686:NJH130705 NTD130686:NTD130705 OCZ130686:OCZ130705 OMV130686:OMV130705 OWR130686:OWR130705 PGN130686:PGN130705 PQJ130686:PQJ130705 QAF130686:QAF130705 QKB130686:QKB130705 QTX130686:QTX130705 RDT130686:RDT130705 RNP130686:RNP130705 RXL130686:RXL130705 SHH130686:SHH130705 SRD130686:SRD130705 TAZ130686:TAZ130705 TKV130686:TKV130705 TUR130686:TUR130705 UEN130686:UEN130705 UOJ130686:UOJ130705 UYF130686:UYF130705 VIB130686:VIB130705 VRX130686:VRX130705 WBT130686:WBT130705 WLP130686:WLP130705 WVL130686:WVL130705 IZ196222:IZ196241 SV196222:SV196241 ACR196222:ACR196241 AMN196222:AMN196241 AWJ196222:AWJ196241 BGF196222:BGF196241 BQB196222:BQB196241 BZX196222:BZX196241 CJT196222:CJT196241 CTP196222:CTP196241 DDL196222:DDL196241 DNH196222:DNH196241 DXD196222:DXD196241 EGZ196222:EGZ196241 EQV196222:EQV196241 FAR196222:FAR196241 FKN196222:FKN196241 FUJ196222:FUJ196241 GEF196222:GEF196241 GOB196222:GOB196241 GXX196222:GXX196241 HHT196222:HHT196241 HRP196222:HRP196241 IBL196222:IBL196241 ILH196222:ILH196241 IVD196222:IVD196241 JEZ196222:JEZ196241 JOV196222:JOV196241 JYR196222:JYR196241 KIN196222:KIN196241 KSJ196222:KSJ196241 LCF196222:LCF196241 LMB196222:LMB196241 LVX196222:LVX196241 MFT196222:MFT196241 MPP196222:MPP196241 MZL196222:MZL196241 NJH196222:NJH196241 NTD196222:NTD196241 OCZ196222:OCZ196241 OMV196222:OMV196241 OWR196222:OWR196241 PGN196222:PGN196241 PQJ196222:PQJ196241 QAF196222:QAF196241 QKB196222:QKB196241 QTX196222:QTX196241 RDT196222:RDT196241 RNP196222:RNP196241 RXL196222:RXL196241 SHH196222:SHH196241 SRD196222:SRD196241 TAZ196222:TAZ196241 TKV196222:TKV196241 TUR196222:TUR196241 UEN196222:UEN196241 UOJ196222:UOJ196241 UYF196222:UYF196241 VIB196222:VIB196241 VRX196222:VRX196241 WBT196222:WBT196241 WLP196222:WLP196241 WVL196222:WVL196241 IZ261758:IZ261777 SV261758:SV261777 ACR261758:ACR261777 AMN261758:AMN261777 AWJ261758:AWJ261777 BGF261758:BGF261777 BQB261758:BQB261777 BZX261758:BZX261777 CJT261758:CJT261777 CTP261758:CTP261777 DDL261758:DDL261777 DNH261758:DNH261777 DXD261758:DXD261777 EGZ261758:EGZ261777 EQV261758:EQV261777 FAR261758:FAR261777 FKN261758:FKN261777 FUJ261758:FUJ261777 GEF261758:GEF261777 GOB261758:GOB261777 GXX261758:GXX261777 HHT261758:HHT261777 HRP261758:HRP261777 IBL261758:IBL261777 ILH261758:ILH261777 IVD261758:IVD261777 JEZ261758:JEZ261777 JOV261758:JOV261777 JYR261758:JYR261777 KIN261758:KIN261777 KSJ261758:KSJ261777 LCF261758:LCF261777 LMB261758:LMB261777 LVX261758:LVX261777 MFT261758:MFT261777 MPP261758:MPP261777 MZL261758:MZL261777 NJH261758:NJH261777 NTD261758:NTD261777 OCZ261758:OCZ261777 OMV261758:OMV261777 OWR261758:OWR261777 PGN261758:PGN261777 PQJ261758:PQJ261777 QAF261758:QAF261777 QKB261758:QKB261777 QTX261758:QTX261777 RDT261758:RDT261777 RNP261758:RNP261777 RXL261758:RXL261777 SHH261758:SHH261777 SRD261758:SRD261777 TAZ261758:TAZ261777 TKV261758:TKV261777 TUR261758:TUR261777 UEN261758:UEN261777 UOJ261758:UOJ261777 UYF261758:UYF261777 VIB261758:VIB261777 VRX261758:VRX261777 WBT261758:WBT261777 WLP261758:WLP261777 WVL261758:WVL261777 IZ327294:IZ327313 SV327294:SV327313 ACR327294:ACR327313 AMN327294:AMN327313 AWJ327294:AWJ327313 BGF327294:BGF327313 BQB327294:BQB327313 BZX327294:BZX327313 CJT327294:CJT327313 CTP327294:CTP327313 DDL327294:DDL327313 DNH327294:DNH327313 DXD327294:DXD327313 EGZ327294:EGZ327313 EQV327294:EQV327313 FAR327294:FAR327313 FKN327294:FKN327313 FUJ327294:FUJ327313 GEF327294:GEF327313 GOB327294:GOB327313 GXX327294:GXX327313 HHT327294:HHT327313 HRP327294:HRP327313 IBL327294:IBL327313 ILH327294:ILH327313 IVD327294:IVD327313 JEZ327294:JEZ327313 JOV327294:JOV327313 JYR327294:JYR327313 KIN327294:KIN327313 KSJ327294:KSJ327313 LCF327294:LCF327313 LMB327294:LMB327313 LVX327294:LVX327313 MFT327294:MFT327313 MPP327294:MPP327313 MZL327294:MZL327313 NJH327294:NJH327313 NTD327294:NTD327313 OCZ327294:OCZ327313 OMV327294:OMV327313 OWR327294:OWR327313 PGN327294:PGN327313 PQJ327294:PQJ327313 QAF327294:QAF327313 QKB327294:QKB327313 QTX327294:QTX327313 RDT327294:RDT327313 RNP327294:RNP327313 RXL327294:RXL327313 SHH327294:SHH327313 SRD327294:SRD327313 TAZ327294:TAZ327313 TKV327294:TKV327313 TUR327294:TUR327313 UEN327294:UEN327313 UOJ327294:UOJ327313 UYF327294:UYF327313 VIB327294:VIB327313 VRX327294:VRX327313 WBT327294:WBT327313 WLP327294:WLP327313 WVL327294:WVL327313 IZ392830:IZ392849 SV392830:SV392849 ACR392830:ACR392849 AMN392830:AMN392849 AWJ392830:AWJ392849 BGF392830:BGF392849 BQB392830:BQB392849 BZX392830:BZX392849 CJT392830:CJT392849 CTP392830:CTP392849 DDL392830:DDL392849 DNH392830:DNH392849 DXD392830:DXD392849 EGZ392830:EGZ392849 EQV392830:EQV392849 FAR392830:FAR392849 FKN392830:FKN392849 FUJ392830:FUJ392849 GEF392830:GEF392849 GOB392830:GOB392849 GXX392830:GXX392849 HHT392830:HHT392849 HRP392830:HRP392849 IBL392830:IBL392849 ILH392830:ILH392849 IVD392830:IVD392849 JEZ392830:JEZ392849 JOV392830:JOV392849 JYR392830:JYR392849 KIN392830:KIN392849 KSJ392830:KSJ392849 LCF392830:LCF392849 LMB392830:LMB392849 LVX392830:LVX392849 MFT392830:MFT392849 MPP392830:MPP392849 MZL392830:MZL392849 NJH392830:NJH392849 NTD392830:NTD392849 OCZ392830:OCZ392849 OMV392830:OMV392849 OWR392830:OWR392849 PGN392830:PGN392849 PQJ392830:PQJ392849 QAF392830:QAF392849 QKB392830:QKB392849 QTX392830:QTX392849 RDT392830:RDT392849 RNP392830:RNP392849 RXL392830:RXL392849 SHH392830:SHH392849 SRD392830:SRD392849 TAZ392830:TAZ392849 TKV392830:TKV392849 TUR392830:TUR392849 UEN392830:UEN392849 UOJ392830:UOJ392849 UYF392830:UYF392849 VIB392830:VIB392849 VRX392830:VRX392849 WBT392830:WBT392849 WLP392830:WLP392849 WVL392830:WVL392849 IZ458366:IZ458385 SV458366:SV458385 ACR458366:ACR458385 AMN458366:AMN458385 AWJ458366:AWJ458385 BGF458366:BGF458385 BQB458366:BQB458385 BZX458366:BZX458385 CJT458366:CJT458385 CTP458366:CTP458385 DDL458366:DDL458385 DNH458366:DNH458385 DXD458366:DXD458385 EGZ458366:EGZ458385 EQV458366:EQV458385 FAR458366:FAR458385 FKN458366:FKN458385 FUJ458366:FUJ458385 GEF458366:GEF458385 GOB458366:GOB458385 GXX458366:GXX458385 HHT458366:HHT458385 HRP458366:HRP458385 IBL458366:IBL458385 ILH458366:ILH458385 IVD458366:IVD458385 JEZ458366:JEZ458385 JOV458366:JOV458385 JYR458366:JYR458385 KIN458366:KIN458385 KSJ458366:KSJ458385 LCF458366:LCF458385 LMB458366:LMB458385 LVX458366:LVX458385 MFT458366:MFT458385 MPP458366:MPP458385 MZL458366:MZL458385 NJH458366:NJH458385 NTD458366:NTD458385 OCZ458366:OCZ458385 OMV458366:OMV458385 OWR458366:OWR458385 PGN458366:PGN458385 PQJ458366:PQJ458385 QAF458366:QAF458385 QKB458366:QKB458385 QTX458366:QTX458385 RDT458366:RDT458385 RNP458366:RNP458385 RXL458366:RXL458385 SHH458366:SHH458385 SRD458366:SRD458385 TAZ458366:TAZ458385 TKV458366:TKV458385 TUR458366:TUR458385 UEN458366:UEN458385 UOJ458366:UOJ458385 UYF458366:UYF458385 VIB458366:VIB458385 VRX458366:VRX458385 WBT458366:WBT458385 WLP458366:WLP458385 WVL458366:WVL458385 IZ523902:IZ523921 SV523902:SV523921 ACR523902:ACR523921 AMN523902:AMN523921 AWJ523902:AWJ523921 BGF523902:BGF523921 BQB523902:BQB523921 BZX523902:BZX523921 CJT523902:CJT523921 CTP523902:CTP523921 DDL523902:DDL523921 DNH523902:DNH523921 DXD523902:DXD523921 EGZ523902:EGZ523921 EQV523902:EQV523921 FAR523902:FAR523921 FKN523902:FKN523921 FUJ523902:FUJ523921 GEF523902:GEF523921 GOB523902:GOB523921 GXX523902:GXX523921 HHT523902:HHT523921 HRP523902:HRP523921 IBL523902:IBL523921 ILH523902:ILH523921 IVD523902:IVD523921 JEZ523902:JEZ523921 JOV523902:JOV523921 JYR523902:JYR523921 KIN523902:KIN523921 KSJ523902:KSJ523921 LCF523902:LCF523921 LMB523902:LMB523921 LVX523902:LVX523921 MFT523902:MFT523921 MPP523902:MPP523921 MZL523902:MZL523921 NJH523902:NJH523921 NTD523902:NTD523921 OCZ523902:OCZ523921 OMV523902:OMV523921 OWR523902:OWR523921 PGN523902:PGN523921 PQJ523902:PQJ523921 QAF523902:QAF523921 QKB523902:QKB523921 QTX523902:QTX523921 RDT523902:RDT523921 RNP523902:RNP523921 RXL523902:RXL523921 SHH523902:SHH523921 SRD523902:SRD523921 TAZ523902:TAZ523921 TKV523902:TKV523921 TUR523902:TUR523921 UEN523902:UEN523921 UOJ523902:UOJ523921 UYF523902:UYF523921 VIB523902:VIB523921 VRX523902:VRX523921 WBT523902:WBT523921 WLP523902:WLP523921 WVL523902:WVL523921 IZ589438:IZ589457 SV589438:SV589457 ACR589438:ACR589457 AMN589438:AMN589457 AWJ589438:AWJ589457 BGF589438:BGF589457 BQB589438:BQB589457 BZX589438:BZX589457 CJT589438:CJT589457 CTP589438:CTP589457 DDL589438:DDL589457 DNH589438:DNH589457 DXD589438:DXD589457 EGZ589438:EGZ589457 EQV589438:EQV589457 FAR589438:FAR589457 FKN589438:FKN589457 FUJ589438:FUJ589457 GEF589438:GEF589457 GOB589438:GOB589457 GXX589438:GXX589457 HHT589438:HHT589457 HRP589438:HRP589457 IBL589438:IBL589457 ILH589438:ILH589457 IVD589438:IVD589457 JEZ589438:JEZ589457 JOV589438:JOV589457 JYR589438:JYR589457 KIN589438:KIN589457 KSJ589438:KSJ589457 LCF589438:LCF589457 LMB589438:LMB589457 LVX589438:LVX589457 MFT589438:MFT589457 MPP589438:MPP589457 MZL589438:MZL589457 NJH589438:NJH589457 NTD589438:NTD589457 OCZ589438:OCZ589457 OMV589438:OMV589457 OWR589438:OWR589457 PGN589438:PGN589457 PQJ589438:PQJ589457 QAF589438:QAF589457 QKB589438:QKB589457 QTX589438:QTX589457 RDT589438:RDT589457 RNP589438:RNP589457 RXL589438:RXL589457 SHH589438:SHH589457 SRD589438:SRD589457 TAZ589438:TAZ589457 TKV589438:TKV589457 TUR589438:TUR589457 UEN589438:UEN589457 UOJ589438:UOJ589457 UYF589438:UYF589457 VIB589438:VIB589457 VRX589438:VRX589457 WBT589438:WBT589457 WLP589438:WLP589457 WVL589438:WVL589457 IZ654974:IZ654993 SV654974:SV654993 ACR654974:ACR654993 AMN654974:AMN654993 AWJ654974:AWJ654993 BGF654974:BGF654993 BQB654974:BQB654993 BZX654974:BZX654993 CJT654974:CJT654993 CTP654974:CTP654993 DDL654974:DDL654993 DNH654974:DNH654993 DXD654974:DXD654993 EGZ654974:EGZ654993 EQV654974:EQV654993 FAR654974:FAR654993 FKN654974:FKN654993 FUJ654974:FUJ654993 GEF654974:GEF654993 GOB654974:GOB654993 GXX654974:GXX654993 HHT654974:HHT654993 HRP654974:HRP654993 IBL654974:IBL654993 ILH654974:ILH654993 IVD654974:IVD654993 JEZ654974:JEZ654993 JOV654974:JOV654993 JYR654974:JYR654993 KIN654974:KIN654993 KSJ654974:KSJ654993 LCF654974:LCF654993 LMB654974:LMB654993 LVX654974:LVX654993 MFT654974:MFT654993 MPP654974:MPP654993 MZL654974:MZL654993 NJH654974:NJH654993 NTD654974:NTD654993 OCZ654974:OCZ654993 OMV654974:OMV654993 OWR654974:OWR654993 PGN654974:PGN654993 PQJ654974:PQJ654993 QAF654974:QAF654993 QKB654974:QKB654993 QTX654974:QTX654993 RDT654974:RDT654993 RNP654974:RNP654993 RXL654974:RXL654993 SHH654974:SHH654993 SRD654974:SRD654993 TAZ654974:TAZ654993 TKV654974:TKV654993 TUR654974:TUR654993 UEN654974:UEN654993 UOJ654974:UOJ654993 UYF654974:UYF654993 VIB654974:VIB654993 VRX654974:VRX654993 WBT654974:WBT654993 WLP654974:WLP654993 WVL654974:WVL654993 IZ720510:IZ720529 SV720510:SV720529 ACR720510:ACR720529 AMN720510:AMN720529 AWJ720510:AWJ720529 BGF720510:BGF720529 BQB720510:BQB720529 BZX720510:BZX720529 CJT720510:CJT720529 CTP720510:CTP720529 DDL720510:DDL720529 DNH720510:DNH720529 DXD720510:DXD720529 EGZ720510:EGZ720529 EQV720510:EQV720529 FAR720510:FAR720529 FKN720510:FKN720529 FUJ720510:FUJ720529 GEF720510:GEF720529 GOB720510:GOB720529 GXX720510:GXX720529 HHT720510:HHT720529 HRP720510:HRP720529 IBL720510:IBL720529 ILH720510:ILH720529 IVD720510:IVD720529 JEZ720510:JEZ720529 JOV720510:JOV720529 JYR720510:JYR720529 KIN720510:KIN720529 KSJ720510:KSJ720529 LCF720510:LCF720529 LMB720510:LMB720529 LVX720510:LVX720529 MFT720510:MFT720529 MPP720510:MPP720529 MZL720510:MZL720529 NJH720510:NJH720529 NTD720510:NTD720529 OCZ720510:OCZ720529 OMV720510:OMV720529 OWR720510:OWR720529 PGN720510:PGN720529 PQJ720510:PQJ720529 QAF720510:QAF720529 QKB720510:QKB720529 QTX720510:QTX720529 RDT720510:RDT720529 RNP720510:RNP720529 RXL720510:RXL720529 SHH720510:SHH720529 SRD720510:SRD720529 TAZ720510:TAZ720529 TKV720510:TKV720529 TUR720510:TUR720529 UEN720510:UEN720529 UOJ720510:UOJ720529 UYF720510:UYF720529 VIB720510:VIB720529 VRX720510:VRX720529 WBT720510:WBT720529 WLP720510:WLP720529 WVL720510:WVL720529 IZ786046:IZ786065 SV786046:SV786065 ACR786046:ACR786065 AMN786046:AMN786065 AWJ786046:AWJ786065 BGF786046:BGF786065 BQB786046:BQB786065 BZX786046:BZX786065 CJT786046:CJT786065 CTP786046:CTP786065 DDL786046:DDL786065 DNH786046:DNH786065 DXD786046:DXD786065 EGZ786046:EGZ786065 EQV786046:EQV786065 FAR786046:FAR786065 FKN786046:FKN786065 FUJ786046:FUJ786065 GEF786046:GEF786065 GOB786046:GOB786065 GXX786046:GXX786065 HHT786046:HHT786065 HRP786046:HRP786065 IBL786046:IBL786065 ILH786046:ILH786065 IVD786046:IVD786065 JEZ786046:JEZ786065 JOV786046:JOV786065 JYR786046:JYR786065 KIN786046:KIN786065 KSJ786046:KSJ786065 LCF786046:LCF786065 LMB786046:LMB786065 LVX786046:LVX786065 MFT786046:MFT786065 MPP786046:MPP786065 MZL786046:MZL786065 NJH786046:NJH786065 NTD786046:NTD786065 OCZ786046:OCZ786065 OMV786046:OMV786065 OWR786046:OWR786065 PGN786046:PGN786065 PQJ786046:PQJ786065 QAF786046:QAF786065 QKB786046:QKB786065 QTX786046:QTX786065 RDT786046:RDT786065 RNP786046:RNP786065 RXL786046:RXL786065 SHH786046:SHH786065 SRD786046:SRD786065 TAZ786046:TAZ786065 TKV786046:TKV786065 TUR786046:TUR786065 UEN786046:UEN786065 UOJ786046:UOJ786065 UYF786046:UYF786065 VIB786046:VIB786065 VRX786046:VRX786065 WBT786046:WBT786065 WLP786046:WLP786065 WVL786046:WVL786065 IZ851582:IZ851601 SV851582:SV851601 ACR851582:ACR851601 AMN851582:AMN851601 AWJ851582:AWJ851601 BGF851582:BGF851601 BQB851582:BQB851601 BZX851582:BZX851601 CJT851582:CJT851601 CTP851582:CTP851601 DDL851582:DDL851601 DNH851582:DNH851601 DXD851582:DXD851601 EGZ851582:EGZ851601 EQV851582:EQV851601 FAR851582:FAR851601 FKN851582:FKN851601 FUJ851582:FUJ851601 GEF851582:GEF851601 GOB851582:GOB851601 GXX851582:GXX851601 HHT851582:HHT851601 HRP851582:HRP851601 IBL851582:IBL851601 ILH851582:ILH851601 IVD851582:IVD851601 JEZ851582:JEZ851601 JOV851582:JOV851601 JYR851582:JYR851601 KIN851582:KIN851601 KSJ851582:KSJ851601 LCF851582:LCF851601 LMB851582:LMB851601 LVX851582:LVX851601 MFT851582:MFT851601 MPP851582:MPP851601 MZL851582:MZL851601 NJH851582:NJH851601 NTD851582:NTD851601 OCZ851582:OCZ851601 OMV851582:OMV851601 OWR851582:OWR851601 PGN851582:PGN851601 PQJ851582:PQJ851601 QAF851582:QAF851601 QKB851582:QKB851601 QTX851582:QTX851601 RDT851582:RDT851601 RNP851582:RNP851601 RXL851582:RXL851601 SHH851582:SHH851601 SRD851582:SRD851601 TAZ851582:TAZ851601 TKV851582:TKV851601 TUR851582:TUR851601 UEN851582:UEN851601 UOJ851582:UOJ851601 UYF851582:UYF851601 VIB851582:VIB851601 VRX851582:VRX851601 WBT851582:WBT851601 WLP851582:WLP851601 WVL851582:WVL851601 IZ917118:IZ917137 SV917118:SV917137 ACR917118:ACR917137 AMN917118:AMN917137 AWJ917118:AWJ917137 BGF917118:BGF917137 BQB917118:BQB917137 BZX917118:BZX917137 CJT917118:CJT917137 CTP917118:CTP917137 DDL917118:DDL917137 DNH917118:DNH917137 DXD917118:DXD917137 EGZ917118:EGZ917137 EQV917118:EQV917137 FAR917118:FAR917137 FKN917118:FKN917137 FUJ917118:FUJ917137 GEF917118:GEF917137 GOB917118:GOB917137 GXX917118:GXX917137 HHT917118:HHT917137 HRP917118:HRP917137 IBL917118:IBL917137 ILH917118:ILH917137 IVD917118:IVD917137 JEZ917118:JEZ917137 JOV917118:JOV917137 JYR917118:JYR917137 KIN917118:KIN917137 KSJ917118:KSJ917137 LCF917118:LCF917137 LMB917118:LMB917137 LVX917118:LVX917137 MFT917118:MFT917137 MPP917118:MPP917137 MZL917118:MZL917137 NJH917118:NJH917137 NTD917118:NTD917137 OCZ917118:OCZ917137 OMV917118:OMV917137 OWR917118:OWR917137 PGN917118:PGN917137 PQJ917118:PQJ917137 QAF917118:QAF917137 QKB917118:QKB917137 QTX917118:QTX917137 RDT917118:RDT917137 RNP917118:RNP917137 RXL917118:RXL917137 SHH917118:SHH917137 SRD917118:SRD917137 TAZ917118:TAZ917137 TKV917118:TKV917137 TUR917118:TUR917137 UEN917118:UEN917137 UOJ917118:UOJ917137 UYF917118:UYF917137 VIB917118:VIB917137 VRX917118:VRX917137 WBT917118:WBT917137 WLP917118:WLP917137 WVL917118:WVL917137 IZ982654:IZ982673 SV982654:SV982673 ACR982654:ACR982673 AMN982654:AMN982673 AWJ982654:AWJ982673 BGF982654:BGF982673 BQB982654:BQB982673 BZX982654:BZX982673 CJT982654:CJT982673 CTP982654:CTP982673 DDL982654:DDL982673 DNH982654:DNH982673 DXD982654:DXD982673 EGZ982654:EGZ982673 EQV982654:EQV982673 FAR982654:FAR982673 FKN982654:FKN982673 FUJ982654:FUJ982673 GEF982654:GEF982673 GOB982654:GOB982673 GXX982654:GXX982673 HHT982654:HHT982673 HRP982654:HRP982673 IBL982654:IBL982673 ILH982654:ILH982673 IVD982654:IVD982673 JEZ982654:JEZ982673 JOV982654:JOV982673 JYR982654:JYR982673 KIN982654:KIN982673 KSJ982654:KSJ982673 LCF982654:LCF982673 LMB982654:LMB982673 LVX982654:LVX982673 MFT982654:MFT982673 MPP982654:MPP982673 MZL982654:MZL982673 NJH982654:NJH982673 NTD982654:NTD982673 OCZ982654:OCZ982673 OMV982654:OMV982673 OWR982654:OWR982673 PGN982654:PGN982673 PQJ982654:PQJ982673 QAF982654:QAF982673 QKB982654:QKB982673 QTX982654:QTX982673 RDT982654:RDT982673 RNP982654:RNP982673 RXL982654:RXL982673 SHH982654:SHH982673 SRD982654:SRD982673 TAZ982654:TAZ982673 TKV982654:TKV982673 TUR982654:TUR982673 UEN982654:UEN982673 UOJ982654:UOJ982673 UYF982654:UYF982673 VIB982654:VIB982673 VRX982654:VRX982673 WBT982654:WBT982673 WLP982654:WLP982673 WVL982654:WVL982673">
      <formula1>201</formula1>
      <formula2>0</formula2>
    </dataValidation>
    <dataValidation type="textLength" operator="lessThan" allowBlank="1" showInputMessage="1" showErrorMessage="1" error="Text Length Exceed the Required Value of 100 Characters" promptTitle="Item Short Description" prompt="Enter Short Description&#10;( upto 100 Characters)" sqref="E131137 E196673 E262209 E327745 E393281 E458817 E524353 E589889 E655425 E720961 E786497 E852033 E917569 E983105 D65600:D65601 D131136:D131137 D196672:D196673 D262208:D262209 D327744:D327745 D393280:D393281 D458816:D458817 D524352:D524353 D589888:D589889 D655424:D655425 D720960:D720961 D786496:D786497 D852032:D852033 D917568:D917569 D983104:D983105 E65601 JD65156:JD65157 SZ65156:SZ65157 ACV65156:ACV65157 AMR65156:AMR65157 AWN65156:AWN65157 BGJ65156:BGJ65157 BQF65156:BQF65157 CAB65156:CAB65157 CJX65156:CJX65157 CTT65156:CTT65157 DDP65156:DDP65157 DNL65156:DNL65157 DXH65156:DXH65157 EHD65156:EHD65157 EQZ65156:EQZ65157 FAV65156:FAV65157 FKR65156:FKR65157 FUN65156:FUN65157 GEJ65156:GEJ65157 GOF65156:GOF65157 GYB65156:GYB65157 HHX65156:HHX65157 HRT65156:HRT65157 IBP65156:IBP65157 ILL65156:ILL65157 IVH65156:IVH65157 JFD65156:JFD65157 JOZ65156:JOZ65157 JYV65156:JYV65157 KIR65156:KIR65157 KSN65156:KSN65157 LCJ65156:LCJ65157 LMF65156:LMF65157 LWB65156:LWB65157 MFX65156:MFX65157 MPT65156:MPT65157 MZP65156:MZP65157 NJL65156:NJL65157 NTH65156:NTH65157 ODD65156:ODD65157 OMZ65156:OMZ65157 OWV65156:OWV65157 PGR65156:PGR65157 PQN65156:PQN65157 QAJ65156:QAJ65157 QKF65156:QKF65157 QUB65156:QUB65157 RDX65156:RDX65157 RNT65156:RNT65157 RXP65156:RXP65157 SHL65156:SHL65157 SRH65156:SRH65157 TBD65156:TBD65157 TKZ65156:TKZ65157 TUV65156:TUV65157 UER65156:UER65157 UON65156:UON65157 UYJ65156:UYJ65157 VIF65156:VIF65157 VSB65156:VSB65157 WBX65156:WBX65157 WLT65156:WLT65157 WVP65156:WVP65157 JD130692:JD130693 SZ130692:SZ130693 ACV130692:ACV130693 AMR130692:AMR130693 AWN130692:AWN130693 BGJ130692:BGJ130693 BQF130692:BQF130693 CAB130692:CAB130693 CJX130692:CJX130693 CTT130692:CTT130693 DDP130692:DDP130693 DNL130692:DNL130693 DXH130692:DXH130693 EHD130692:EHD130693 EQZ130692:EQZ130693 FAV130692:FAV130693 FKR130692:FKR130693 FUN130692:FUN130693 GEJ130692:GEJ130693 GOF130692:GOF130693 GYB130692:GYB130693 HHX130692:HHX130693 HRT130692:HRT130693 IBP130692:IBP130693 ILL130692:ILL130693 IVH130692:IVH130693 JFD130692:JFD130693 JOZ130692:JOZ130693 JYV130692:JYV130693 KIR130692:KIR130693 KSN130692:KSN130693 LCJ130692:LCJ130693 LMF130692:LMF130693 LWB130692:LWB130693 MFX130692:MFX130693 MPT130692:MPT130693 MZP130692:MZP130693 NJL130692:NJL130693 NTH130692:NTH130693 ODD130692:ODD130693 OMZ130692:OMZ130693 OWV130692:OWV130693 PGR130692:PGR130693 PQN130692:PQN130693 QAJ130692:QAJ130693 QKF130692:QKF130693 QUB130692:QUB130693 RDX130692:RDX130693 RNT130692:RNT130693 RXP130692:RXP130693 SHL130692:SHL130693 SRH130692:SRH130693 TBD130692:TBD130693 TKZ130692:TKZ130693 TUV130692:TUV130693 UER130692:UER130693 UON130692:UON130693 UYJ130692:UYJ130693 VIF130692:VIF130693 VSB130692:VSB130693 WBX130692:WBX130693 WLT130692:WLT130693 WVP130692:WVP130693 JD196228:JD196229 SZ196228:SZ196229 ACV196228:ACV196229 AMR196228:AMR196229 AWN196228:AWN196229 BGJ196228:BGJ196229 BQF196228:BQF196229 CAB196228:CAB196229 CJX196228:CJX196229 CTT196228:CTT196229 DDP196228:DDP196229 DNL196228:DNL196229 DXH196228:DXH196229 EHD196228:EHD196229 EQZ196228:EQZ196229 FAV196228:FAV196229 FKR196228:FKR196229 FUN196228:FUN196229 GEJ196228:GEJ196229 GOF196228:GOF196229 GYB196228:GYB196229 HHX196228:HHX196229 HRT196228:HRT196229 IBP196228:IBP196229 ILL196228:ILL196229 IVH196228:IVH196229 JFD196228:JFD196229 JOZ196228:JOZ196229 JYV196228:JYV196229 KIR196228:KIR196229 KSN196228:KSN196229 LCJ196228:LCJ196229 LMF196228:LMF196229 LWB196228:LWB196229 MFX196228:MFX196229 MPT196228:MPT196229 MZP196228:MZP196229 NJL196228:NJL196229 NTH196228:NTH196229 ODD196228:ODD196229 OMZ196228:OMZ196229 OWV196228:OWV196229 PGR196228:PGR196229 PQN196228:PQN196229 QAJ196228:QAJ196229 QKF196228:QKF196229 QUB196228:QUB196229 RDX196228:RDX196229 RNT196228:RNT196229 RXP196228:RXP196229 SHL196228:SHL196229 SRH196228:SRH196229 TBD196228:TBD196229 TKZ196228:TKZ196229 TUV196228:TUV196229 UER196228:UER196229 UON196228:UON196229 UYJ196228:UYJ196229 VIF196228:VIF196229 VSB196228:VSB196229 WBX196228:WBX196229 WLT196228:WLT196229 WVP196228:WVP196229 JD261764:JD261765 SZ261764:SZ261765 ACV261764:ACV261765 AMR261764:AMR261765 AWN261764:AWN261765 BGJ261764:BGJ261765 BQF261764:BQF261765 CAB261764:CAB261765 CJX261764:CJX261765 CTT261764:CTT261765 DDP261764:DDP261765 DNL261764:DNL261765 DXH261764:DXH261765 EHD261764:EHD261765 EQZ261764:EQZ261765 FAV261764:FAV261765 FKR261764:FKR261765 FUN261764:FUN261765 GEJ261764:GEJ261765 GOF261764:GOF261765 GYB261764:GYB261765 HHX261764:HHX261765 HRT261764:HRT261765 IBP261764:IBP261765 ILL261764:ILL261765 IVH261764:IVH261765 JFD261764:JFD261765 JOZ261764:JOZ261765 JYV261764:JYV261765 KIR261764:KIR261765 KSN261764:KSN261765 LCJ261764:LCJ261765 LMF261764:LMF261765 LWB261764:LWB261765 MFX261764:MFX261765 MPT261764:MPT261765 MZP261764:MZP261765 NJL261764:NJL261765 NTH261764:NTH261765 ODD261764:ODD261765 OMZ261764:OMZ261765 OWV261764:OWV261765 PGR261764:PGR261765 PQN261764:PQN261765 QAJ261764:QAJ261765 QKF261764:QKF261765 QUB261764:QUB261765 RDX261764:RDX261765 RNT261764:RNT261765 RXP261764:RXP261765 SHL261764:SHL261765 SRH261764:SRH261765 TBD261764:TBD261765 TKZ261764:TKZ261765 TUV261764:TUV261765 UER261764:UER261765 UON261764:UON261765 UYJ261764:UYJ261765 VIF261764:VIF261765 VSB261764:VSB261765 WBX261764:WBX261765 WLT261764:WLT261765 WVP261764:WVP261765 JD327300:JD327301 SZ327300:SZ327301 ACV327300:ACV327301 AMR327300:AMR327301 AWN327300:AWN327301 BGJ327300:BGJ327301 BQF327300:BQF327301 CAB327300:CAB327301 CJX327300:CJX327301 CTT327300:CTT327301 DDP327300:DDP327301 DNL327300:DNL327301 DXH327300:DXH327301 EHD327300:EHD327301 EQZ327300:EQZ327301 FAV327300:FAV327301 FKR327300:FKR327301 FUN327300:FUN327301 GEJ327300:GEJ327301 GOF327300:GOF327301 GYB327300:GYB327301 HHX327300:HHX327301 HRT327300:HRT327301 IBP327300:IBP327301 ILL327300:ILL327301 IVH327300:IVH327301 JFD327300:JFD327301 JOZ327300:JOZ327301 JYV327300:JYV327301 KIR327300:KIR327301 KSN327300:KSN327301 LCJ327300:LCJ327301 LMF327300:LMF327301 LWB327300:LWB327301 MFX327300:MFX327301 MPT327300:MPT327301 MZP327300:MZP327301 NJL327300:NJL327301 NTH327300:NTH327301 ODD327300:ODD327301 OMZ327300:OMZ327301 OWV327300:OWV327301 PGR327300:PGR327301 PQN327300:PQN327301 QAJ327300:QAJ327301 QKF327300:QKF327301 QUB327300:QUB327301 RDX327300:RDX327301 RNT327300:RNT327301 RXP327300:RXP327301 SHL327300:SHL327301 SRH327300:SRH327301 TBD327300:TBD327301 TKZ327300:TKZ327301 TUV327300:TUV327301 UER327300:UER327301 UON327300:UON327301 UYJ327300:UYJ327301 VIF327300:VIF327301 VSB327300:VSB327301 WBX327300:WBX327301 WLT327300:WLT327301 WVP327300:WVP327301 JD392836:JD392837 SZ392836:SZ392837 ACV392836:ACV392837 AMR392836:AMR392837 AWN392836:AWN392837 BGJ392836:BGJ392837 BQF392836:BQF392837 CAB392836:CAB392837 CJX392836:CJX392837 CTT392836:CTT392837 DDP392836:DDP392837 DNL392836:DNL392837 DXH392836:DXH392837 EHD392836:EHD392837 EQZ392836:EQZ392837 FAV392836:FAV392837 FKR392836:FKR392837 FUN392836:FUN392837 GEJ392836:GEJ392837 GOF392836:GOF392837 GYB392836:GYB392837 HHX392836:HHX392837 HRT392836:HRT392837 IBP392836:IBP392837 ILL392836:ILL392837 IVH392836:IVH392837 JFD392836:JFD392837 JOZ392836:JOZ392837 JYV392836:JYV392837 KIR392836:KIR392837 KSN392836:KSN392837 LCJ392836:LCJ392837 LMF392836:LMF392837 LWB392836:LWB392837 MFX392836:MFX392837 MPT392836:MPT392837 MZP392836:MZP392837 NJL392836:NJL392837 NTH392836:NTH392837 ODD392836:ODD392837 OMZ392836:OMZ392837 OWV392836:OWV392837 PGR392836:PGR392837 PQN392836:PQN392837 QAJ392836:QAJ392837 QKF392836:QKF392837 QUB392836:QUB392837 RDX392836:RDX392837 RNT392836:RNT392837 RXP392836:RXP392837 SHL392836:SHL392837 SRH392836:SRH392837 TBD392836:TBD392837 TKZ392836:TKZ392837 TUV392836:TUV392837 UER392836:UER392837 UON392836:UON392837 UYJ392836:UYJ392837 VIF392836:VIF392837 VSB392836:VSB392837 WBX392836:WBX392837 WLT392836:WLT392837 WVP392836:WVP392837 JD458372:JD458373 SZ458372:SZ458373 ACV458372:ACV458373 AMR458372:AMR458373 AWN458372:AWN458373 BGJ458372:BGJ458373 BQF458372:BQF458373 CAB458372:CAB458373 CJX458372:CJX458373 CTT458372:CTT458373 DDP458372:DDP458373 DNL458372:DNL458373 DXH458372:DXH458373 EHD458372:EHD458373 EQZ458372:EQZ458373 FAV458372:FAV458373 FKR458372:FKR458373 FUN458372:FUN458373 GEJ458372:GEJ458373 GOF458372:GOF458373 GYB458372:GYB458373 HHX458372:HHX458373 HRT458372:HRT458373 IBP458372:IBP458373 ILL458372:ILL458373 IVH458372:IVH458373 JFD458372:JFD458373 JOZ458372:JOZ458373 JYV458372:JYV458373 KIR458372:KIR458373 KSN458372:KSN458373 LCJ458372:LCJ458373 LMF458372:LMF458373 LWB458372:LWB458373 MFX458372:MFX458373 MPT458372:MPT458373 MZP458372:MZP458373 NJL458372:NJL458373 NTH458372:NTH458373 ODD458372:ODD458373 OMZ458372:OMZ458373 OWV458372:OWV458373 PGR458372:PGR458373 PQN458372:PQN458373 QAJ458372:QAJ458373 QKF458372:QKF458373 QUB458372:QUB458373 RDX458372:RDX458373 RNT458372:RNT458373 RXP458372:RXP458373 SHL458372:SHL458373 SRH458372:SRH458373 TBD458372:TBD458373 TKZ458372:TKZ458373 TUV458372:TUV458373 UER458372:UER458373 UON458372:UON458373 UYJ458372:UYJ458373 VIF458372:VIF458373 VSB458372:VSB458373 WBX458372:WBX458373 WLT458372:WLT458373 WVP458372:WVP458373 JD523908:JD523909 SZ523908:SZ523909 ACV523908:ACV523909 AMR523908:AMR523909 AWN523908:AWN523909 BGJ523908:BGJ523909 BQF523908:BQF523909 CAB523908:CAB523909 CJX523908:CJX523909 CTT523908:CTT523909 DDP523908:DDP523909 DNL523908:DNL523909 DXH523908:DXH523909 EHD523908:EHD523909 EQZ523908:EQZ523909 FAV523908:FAV523909 FKR523908:FKR523909 FUN523908:FUN523909 GEJ523908:GEJ523909 GOF523908:GOF523909 GYB523908:GYB523909 HHX523908:HHX523909 HRT523908:HRT523909 IBP523908:IBP523909 ILL523908:ILL523909 IVH523908:IVH523909 JFD523908:JFD523909 JOZ523908:JOZ523909 JYV523908:JYV523909 KIR523908:KIR523909 KSN523908:KSN523909 LCJ523908:LCJ523909 LMF523908:LMF523909 LWB523908:LWB523909 MFX523908:MFX523909 MPT523908:MPT523909 MZP523908:MZP523909 NJL523908:NJL523909 NTH523908:NTH523909 ODD523908:ODD523909 OMZ523908:OMZ523909 OWV523908:OWV523909 PGR523908:PGR523909 PQN523908:PQN523909 QAJ523908:QAJ523909 QKF523908:QKF523909 QUB523908:QUB523909 RDX523908:RDX523909 RNT523908:RNT523909 RXP523908:RXP523909 SHL523908:SHL523909 SRH523908:SRH523909 TBD523908:TBD523909 TKZ523908:TKZ523909 TUV523908:TUV523909 UER523908:UER523909 UON523908:UON523909 UYJ523908:UYJ523909 VIF523908:VIF523909 VSB523908:VSB523909 WBX523908:WBX523909 WLT523908:WLT523909 WVP523908:WVP523909 JD589444:JD589445 SZ589444:SZ589445 ACV589444:ACV589445 AMR589444:AMR589445 AWN589444:AWN589445 BGJ589444:BGJ589445 BQF589444:BQF589445 CAB589444:CAB589445 CJX589444:CJX589445 CTT589444:CTT589445 DDP589444:DDP589445 DNL589444:DNL589445 DXH589444:DXH589445 EHD589444:EHD589445 EQZ589444:EQZ589445 FAV589444:FAV589445 FKR589444:FKR589445 FUN589444:FUN589445 GEJ589444:GEJ589445 GOF589444:GOF589445 GYB589444:GYB589445 HHX589444:HHX589445 HRT589444:HRT589445 IBP589444:IBP589445 ILL589444:ILL589445 IVH589444:IVH589445 JFD589444:JFD589445 JOZ589444:JOZ589445 JYV589444:JYV589445 KIR589444:KIR589445 KSN589444:KSN589445 LCJ589444:LCJ589445 LMF589444:LMF589445 LWB589444:LWB589445 MFX589444:MFX589445 MPT589444:MPT589445 MZP589444:MZP589445 NJL589444:NJL589445 NTH589444:NTH589445 ODD589444:ODD589445 OMZ589444:OMZ589445 OWV589444:OWV589445 PGR589444:PGR589445 PQN589444:PQN589445 QAJ589444:QAJ589445 QKF589444:QKF589445 QUB589444:QUB589445 RDX589444:RDX589445 RNT589444:RNT589445 RXP589444:RXP589445 SHL589444:SHL589445 SRH589444:SRH589445 TBD589444:TBD589445 TKZ589444:TKZ589445 TUV589444:TUV589445 UER589444:UER589445 UON589444:UON589445 UYJ589444:UYJ589445 VIF589444:VIF589445 VSB589444:VSB589445 WBX589444:WBX589445 WLT589444:WLT589445 WVP589444:WVP589445 JD654980:JD654981 SZ654980:SZ654981 ACV654980:ACV654981 AMR654980:AMR654981 AWN654980:AWN654981 BGJ654980:BGJ654981 BQF654980:BQF654981 CAB654980:CAB654981 CJX654980:CJX654981 CTT654980:CTT654981 DDP654980:DDP654981 DNL654980:DNL654981 DXH654980:DXH654981 EHD654980:EHD654981 EQZ654980:EQZ654981 FAV654980:FAV654981 FKR654980:FKR654981 FUN654980:FUN654981 GEJ654980:GEJ654981 GOF654980:GOF654981 GYB654980:GYB654981 HHX654980:HHX654981 HRT654980:HRT654981 IBP654980:IBP654981 ILL654980:ILL654981 IVH654980:IVH654981 JFD654980:JFD654981 JOZ654980:JOZ654981 JYV654980:JYV654981 KIR654980:KIR654981 KSN654980:KSN654981 LCJ654980:LCJ654981 LMF654980:LMF654981 LWB654980:LWB654981 MFX654980:MFX654981 MPT654980:MPT654981 MZP654980:MZP654981 NJL654980:NJL654981 NTH654980:NTH654981 ODD654980:ODD654981 OMZ654980:OMZ654981 OWV654980:OWV654981 PGR654980:PGR654981 PQN654980:PQN654981 QAJ654980:QAJ654981 QKF654980:QKF654981 QUB654980:QUB654981 RDX654980:RDX654981 RNT654980:RNT654981 RXP654980:RXP654981 SHL654980:SHL654981 SRH654980:SRH654981 TBD654980:TBD654981 TKZ654980:TKZ654981 TUV654980:TUV654981 UER654980:UER654981 UON654980:UON654981 UYJ654980:UYJ654981 VIF654980:VIF654981 VSB654980:VSB654981 WBX654980:WBX654981 WLT654980:WLT654981 WVP654980:WVP654981 JD720516:JD720517 SZ720516:SZ720517 ACV720516:ACV720517 AMR720516:AMR720517 AWN720516:AWN720517 BGJ720516:BGJ720517 BQF720516:BQF720517 CAB720516:CAB720517 CJX720516:CJX720517 CTT720516:CTT720517 DDP720516:DDP720517 DNL720516:DNL720517 DXH720516:DXH720517 EHD720516:EHD720517 EQZ720516:EQZ720517 FAV720516:FAV720517 FKR720516:FKR720517 FUN720516:FUN720517 GEJ720516:GEJ720517 GOF720516:GOF720517 GYB720516:GYB720517 HHX720516:HHX720517 HRT720516:HRT720517 IBP720516:IBP720517 ILL720516:ILL720517 IVH720516:IVH720517 JFD720516:JFD720517 JOZ720516:JOZ720517 JYV720516:JYV720517 KIR720516:KIR720517 KSN720516:KSN720517 LCJ720516:LCJ720517 LMF720516:LMF720517 LWB720516:LWB720517 MFX720516:MFX720517 MPT720516:MPT720517 MZP720516:MZP720517 NJL720516:NJL720517 NTH720516:NTH720517 ODD720516:ODD720517 OMZ720516:OMZ720517 OWV720516:OWV720517 PGR720516:PGR720517 PQN720516:PQN720517 QAJ720516:QAJ720517 QKF720516:QKF720517 QUB720516:QUB720517 RDX720516:RDX720517 RNT720516:RNT720517 RXP720516:RXP720517 SHL720516:SHL720517 SRH720516:SRH720517 TBD720516:TBD720517 TKZ720516:TKZ720517 TUV720516:TUV720517 UER720516:UER720517 UON720516:UON720517 UYJ720516:UYJ720517 VIF720516:VIF720517 VSB720516:VSB720517 WBX720516:WBX720517 WLT720516:WLT720517 WVP720516:WVP720517 JD786052:JD786053 SZ786052:SZ786053 ACV786052:ACV786053 AMR786052:AMR786053 AWN786052:AWN786053 BGJ786052:BGJ786053 BQF786052:BQF786053 CAB786052:CAB786053 CJX786052:CJX786053 CTT786052:CTT786053 DDP786052:DDP786053 DNL786052:DNL786053 DXH786052:DXH786053 EHD786052:EHD786053 EQZ786052:EQZ786053 FAV786052:FAV786053 FKR786052:FKR786053 FUN786052:FUN786053 GEJ786052:GEJ786053 GOF786052:GOF786053 GYB786052:GYB786053 HHX786052:HHX786053 HRT786052:HRT786053 IBP786052:IBP786053 ILL786052:ILL786053 IVH786052:IVH786053 JFD786052:JFD786053 JOZ786052:JOZ786053 JYV786052:JYV786053 KIR786052:KIR786053 KSN786052:KSN786053 LCJ786052:LCJ786053 LMF786052:LMF786053 LWB786052:LWB786053 MFX786052:MFX786053 MPT786052:MPT786053 MZP786052:MZP786053 NJL786052:NJL786053 NTH786052:NTH786053 ODD786052:ODD786053 OMZ786052:OMZ786053 OWV786052:OWV786053 PGR786052:PGR786053 PQN786052:PQN786053 QAJ786052:QAJ786053 QKF786052:QKF786053 QUB786052:QUB786053 RDX786052:RDX786053 RNT786052:RNT786053 RXP786052:RXP786053 SHL786052:SHL786053 SRH786052:SRH786053 TBD786052:TBD786053 TKZ786052:TKZ786053 TUV786052:TUV786053 UER786052:UER786053 UON786052:UON786053 UYJ786052:UYJ786053 VIF786052:VIF786053 VSB786052:VSB786053 WBX786052:WBX786053 WLT786052:WLT786053 WVP786052:WVP786053 JD851588:JD851589 SZ851588:SZ851589 ACV851588:ACV851589 AMR851588:AMR851589 AWN851588:AWN851589 BGJ851588:BGJ851589 BQF851588:BQF851589 CAB851588:CAB851589 CJX851588:CJX851589 CTT851588:CTT851589 DDP851588:DDP851589 DNL851588:DNL851589 DXH851588:DXH851589 EHD851588:EHD851589 EQZ851588:EQZ851589 FAV851588:FAV851589 FKR851588:FKR851589 FUN851588:FUN851589 GEJ851588:GEJ851589 GOF851588:GOF851589 GYB851588:GYB851589 HHX851588:HHX851589 HRT851588:HRT851589 IBP851588:IBP851589 ILL851588:ILL851589 IVH851588:IVH851589 JFD851588:JFD851589 JOZ851588:JOZ851589 JYV851588:JYV851589 KIR851588:KIR851589 KSN851588:KSN851589 LCJ851588:LCJ851589 LMF851588:LMF851589 LWB851588:LWB851589 MFX851588:MFX851589 MPT851588:MPT851589 MZP851588:MZP851589 NJL851588:NJL851589 NTH851588:NTH851589 ODD851588:ODD851589 OMZ851588:OMZ851589 OWV851588:OWV851589 PGR851588:PGR851589 PQN851588:PQN851589 QAJ851588:QAJ851589 QKF851588:QKF851589 QUB851588:QUB851589 RDX851588:RDX851589 RNT851588:RNT851589 RXP851588:RXP851589 SHL851588:SHL851589 SRH851588:SRH851589 TBD851588:TBD851589 TKZ851588:TKZ851589 TUV851588:TUV851589 UER851588:UER851589 UON851588:UON851589 UYJ851588:UYJ851589 VIF851588:VIF851589 VSB851588:VSB851589 WBX851588:WBX851589 WLT851588:WLT851589 WVP851588:WVP851589 JD917124:JD917125 SZ917124:SZ917125 ACV917124:ACV917125 AMR917124:AMR917125 AWN917124:AWN917125 BGJ917124:BGJ917125 BQF917124:BQF917125 CAB917124:CAB917125 CJX917124:CJX917125 CTT917124:CTT917125 DDP917124:DDP917125 DNL917124:DNL917125 DXH917124:DXH917125 EHD917124:EHD917125 EQZ917124:EQZ917125 FAV917124:FAV917125 FKR917124:FKR917125 FUN917124:FUN917125 GEJ917124:GEJ917125 GOF917124:GOF917125 GYB917124:GYB917125 HHX917124:HHX917125 HRT917124:HRT917125 IBP917124:IBP917125 ILL917124:ILL917125 IVH917124:IVH917125 JFD917124:JFD917125 JOZ917124:JOZ917125 JYV917124:JYV917125 KIR917124:KIR917125 KSN917124:KSN917125 LCJ917124:LCJ917125 LMF917124:LMF917125 LWB917124:LWB917125 MFX917124:MFX917125 MPT917124:MPT917125 MZP917124:MZP917125 NJL917124:NJL917125 NTH917124:NTH917125 ODD917124:ODD917125 OMZ917124:OMZ917125 OWV917124:OWV917125 PGR917124:PGR917125 PQN917124:PQN917125 QAJ917124:QAJ917125 QKF917124:QKF917125 QUB917124:QUB917125 RDX917124:RDX917125 RNT917124:RNT917125 RXP917124:RXP917125 SHL917124:SHL917125 SRH917124:SRH917125 TBD917124:TBD917125 TKZ917124:TKZ917125 TUV917124:TUV917125 UER917124:UER917125 UON917124:UON917125 UYJ917124:UYJ917125 VIF917124:VIF917125 VSB917124:VSB917125 WBX917124:WBX917125 WLT917124:WLT917125 WVP917124:WVP917125 JD982660:JD982661 SZ982660:SZ982661 ACV982660:ACV982661 AMR982660:AMR982661 AWN982660:AWN982661 BGJ982660:BGJ982661 BQF982660:BQF982661 CAB982660:CAB982661 CJX982660:CJX982661 CTT982660:CTT982661 DDP982660:DDP982661 DNL982660:DNL982661 DXH982660:DXH982661 EHD982660:EHD982661 EQZ982660:EQZ982661 FAV982660:FAV982661 FKR982660:FKR982661 FUN982660:FUN982661 GEJ982660:GEJ982661 GOF982660:GOF982661 GYB982660:GYB982661 HHX982660:HHX982661 HRT982660:HRT982661 IBP982660:IBP982661 ILL982660:ILL982661 IVH982660:IVH982661 JFD982660:JFD982661 JOZ982660:JOZ982661 JYV982660:JYV982661 KIR982660:KIR982661 KSN982660:KSN982661 LCJ982660:LCJ982661 LMF982660:LMF982661 LWB982660:LWB982661 MFX982660:MFX982661 MPT982660:MPT982661 MZP982660:MZP982661 NJL982660:NJL982661 NTH982660:NTH982661 ODD982660:ODD982661 OMZ982660:OMZ982661 OWV982660:OWV982661 PGR982660:PGR982661 PQN982660:PQN982661 QAJ982660:QAJ982661 QKF982660:QKF982661 QUB982660:QUB982661 RDX982660:RDX982661 RNT982660:RNT982661 RXP982660:RXP982661 SHL982660:SHL982661 SRH982660:SRH982661 TBD982660:TBD982661 TKZ982660:TKZ982661 TUV982660:TUV982661 UER982660:UER982661 UON982660:UON982661 UYJ982660:UYJ982661 VIF982660:VIF982661 VSB982660:VSB982661 WBX982660:WBX982661 WLT982660:WLT982661 WVP982660:WVP982661 JD65153 SZ65153 ACV65153 AMR65153 AWN65153 BGJ65153 BQF65153 CAB65153 CJX65153 CTT65153 DDP65153 DNL65153 DXH65153 EHD65153 EQZ65153 FAV65153 FKR65153 FUN65153 GEJ65153 GOF65153 GYB65153 HHX65153 HRT65153 IBP65153 ILL65153 IVH65153 JFD65153 JOZ65153 JYV65153 KIR65153 KSN65153 LCJ65153 LMF65153 LWB65153 MFX65153 MPT65153 MZP65153 NJL65153 NTH65153 ODD65153 OMZ65153 OWV65153 PGR65153 PQN65153 QAJ65153 QKF65153 QUB65153 RDX65153 RNT65153 RXP65153 SHL65153 SRH65153 TBD65153 TKZ65153 TUV65153 UER65153 UON65153 UYJ65153 VIF65153 VSB65153 WBX65153 WLT65153 WVP65153 JD130689 SZ130689 ACV130689 AMR130689 AWN130689 BGJ130689 BQF130689 CAB130689 CJX130689 CTT130689 DDP130689 DNL130689 DXH130689 EHD130689 EQZ130689 FAV130689 FKR130689 FUN130689 GEJ130689 GOF130689 GYB130689 HHX130689 HRT130689 IBP130689 ILL130689 IVH130689 JFD130689 JOZ130689 JYV130689 KIR130689 KSN130689 LCJ130689 LMF130689 LWB130689 MFX130689 MPT130689 MZP130689 NJL130689 NTH130689 ODD130689 OMZ130689 OWV130689 PGR130689 PQN130689 QAJ130689 QKF130689 QUB130689 RDX130689 RNT130689 RXP130689 SHL130689 SRH130689 TBD130689 TKZ130689 TUV130689 UER130689 UON130689 UYJ130689 VIF130689 VSB130689 WBX130689 WLT130689 WVP130689 JD196225 SZ196225 ACV196225 AMR196225 AWN196225 BGJ196225 BQF196225 CAB196225 CJX196225 CTT196225 DDP196225 DNL196225 DXH196225 EHD196225 EQZ196225 FAV196225 FKR196225 FUN196225 GEJ196225 GOF196225 GYB196225 HHX196225 HRT196225 IBP196225 ILL196225 IVH196225 JFD196225 JOZ196225 JYV196225 KIR196225 KSN196225 LCJ196225 LMF196225 LWB196225 MFX196225 MPT196225 MZP196225 NJL196225 NTH196225 ODD196225 OMZ196225 OWV196225 PGR196225 PQN196225 QAJ196225 QKF196225 QUB196225 RDX196225 RNT196225 RXP196225 SHL196225 SRH196225 TBD196225 TKZ196225 TUV196225 UER196225 UON196225 UYJ196225 VIF196225 VSB196225 WBX196225 WLT196225 WVP196225 JD261761 SZ261761 ACV261761 AMR261761 AWN261761 BGJ261761 BQF261761 CAB261761 CJX261761 CTT261761 DDP261761 DNL261761 DXH261761 EHD261761 EQZ261761 FAV261761 FKR261761 FUN261761 GEJ261761 GOF261761 GYB261761 HHX261761 HRT261761 IBP261761 ILL261761 IVH261761 JFD261761 JOZ261761 JYV261761 KIR261761 KSN261761 LCJ261761 LMF261761 LWB261761 MFX261761 MPT261761 MZP261761 NJL261761 NTH261761 ODD261761 OMZ261761 OWV261761 PGR261761 PQN261761 QAJ261761 QKF261761 QUB261761 RDX261761 RNT261761 RXP261761 SHL261761 SRH261761 TBD261761 TKZ261761 TUV261761 UER261761 UON261761 UYJ261761 VIF261761 VSB261761 WBX261761 WLT261761 WVP261761 JD327297 SZ327297 ACV327297 AMR327297 AWN327297 BGJ327297 BQF327297 CAB327297 CJX327297 CTT327297 DDP327297 DNL327297 DXH327297 EHD327297 EQZ327297 FAV327297 FKR327297 FUN327297 GEJ327297 GOF327297 GYB327297 HHX327297 HRT327297 IBP327297 ILL327297 IVH327297 JFD327297 JOZ327297 JYV327297 KIR327297 KSN327297 LCJ327297 LMF327297 LWB327297 MFX327297 MPT327297 MZP327297 NJL327297 NTH327297 ODD327297 OMZ327297 OWV327297 PGR327297 PQN327297 QAJ327297 QKF327297 QUB327297 RDX327297 RNT327297 RXP327297 SHL327297 SRH327297 TBD327297 TKZ327297 TUV327297 UER327297 UON327297 UYJ327297 VIF327297 VSB327297 WBX327297 WLT327297 WVP327297 JD392833 SZ392833 ACV392833 AMR392833 AWN392833 BGJ392833 BQF392833 CAB392833 CJX392833 CTT392833 DDP392833 DNL392833 DXH392833 EHD392833 EQZ392833 FAV392833 FKR392833 FUN392833 GEJ392833 GOF392833 GYB392833 HHX392833 HRT392833 IBP392833 ILL392833 IVH392833 JFD392833 JOZ392833 JYV392833 KIR392833 KSN392833 LCJ392833 LMF392833 LWB392833 MFX392833 MPT392833 MZP392833 NJL392833 NTH392833 ODD392833 OMZ392833 OWV392833 PGR392833 PQN392833 QAJ392833 QKF392833 QUB392833 RDX392833 RNT392833 RXP392833 SHL392833 SRH392833 TBD392833 TKZ392833 TUV392833 UER392833 UON392833 UYJ392833 VIF392833 VSB392833 WBX392833 WLT392833 WVP392833 JD458369 SZ458369 ACV458369 AMR458369 AWN458369 BGJ458369 BQF458369 CAB458369 CJX458369 CTT458369 DDP458369 DNL458369 DXH458369 EHD458369 EQZ458369 FAV458369 FKR458369 FUN458369 GEJ458369 GOF458369 GYB458369 HHX458369 HRT458369 IBP458369 ILL458369 IVH458369 JFD458369 JOZ458369 JYV458369 KIR458369 KSN458369 LCJ458369 LMF458369 LWB458369 MFX458369 MPT458369 MZP458369 NJL458369 NTH458369 ODD458369 OMZ458369 OWV458369 PGR458369 PQN458369 QAJ458369 QKF458369 QUB458369 RDX458369 RNT458369 RXP458369 SHL458369 SRH458369 TBD458369 TKZ458369 TUV458369 UER458369 UON458369 UYJ458369 VIF458369 VSB458369 WBX458369 WLT458369 WVP458369 JD523905 SZ523905 ACV523905 AMR523905 AWN523905 BGJ523905 BQF523905 CAB523905 CJX523905 CTT523905 DDP523905 DNL523905 DXH523905 EHD523905 EQZ523905 FAV523905 FKR523905 FUN523905 GEJ523905 GOF523905 GYB523905 HHX523905 HRT523905 IBP523905 ILL523905 IVH523905 JFD523905 JOZ523905 JYV523905 KIR523905 KSN523905 LCJ523905 LMF523905 LWB523905 MFX523905 MPT523905 MZP523905 NJL523905 NTH523905 ODD523905 OMZ523905 OWV523905 PGR523905 PQN523905 QAJ523905 QKF523905 QUB523905 RDX523905 RNT523905 RXP523905 SHL523905 SRH523905 TBD523905 TKZ523905 TUV523905 UER523905 UON523905 UYJ523905 VIF523905 VSB523905 WBX523905 WLT523905 WVP523905 JD589441 SZ589441 ACV589441 AMR589441 AWN589441 BGJ589441 BQF589441 CAB589441 CJX589441 CTT589441 DDP589441 DNL589441 DXH589441 EHD589441 EQZ589441 FAV589441 FKR589441 FUN589441 GEJ589441 GOF589441 GYB589441 HHX589441 HRT589441 IBP589441 ILL589441 IVH589441 JFD589441 JOZ589441 JYV589441 KIR589441 KSN589441 LCJ589441 LMF589441 LWB589441 MFX589441 MPT589441 MZP589441 NJL589441 NTH589441 ODD589441 OMZ589441 OWV589441 PGR589441 PQN589441 QAJ589441 QKF589441 QUB589441 RDX589441 RNT589441 RXP589441 SHL589441 SRH589441 TBD589441 TKZ589441 TUV589441 UER589441 UON589441 UYJ589441 VIF589441 VSB589441 WBX589441 WLT589441 WVP589441 JD654977 SZ654977 ACV654977 AMR654977 AWN654977 BGJ654977 BQF654977 CAB654977 CJX654977 CTT654977 DDP654977 DNL654977 DXH654977 EHD654977 EQZ654977 FAV654977 FKR654977 FUN654977 GEJ654977 GOF654977 GYB654977 HHX654977 HRT654977 IBP654977 ILL654977 IVH654977 JFD654977 JOZ654977 JYV654977 KIR654977 KSN654977 LCJ654977 LMF654977 LWB654977 MFX654977 MPT654977 MZP654977 NJL654977 NTH654977 ODD654977 OMZ654977 OWV654977 PGR654977 PQN654977 QAJ654977 QKF654977 QUB654977 RDX654977 RNT654977 RXP654977 SHL654977 SRH654977 TBD654977 TKZ654977 TUV654977 UER654977 UON654977 UYJ654977 VIF654977 VSB654977 WBX654977 WLT654977 WVP654977 JD720513 SZ720513 ACV720513 AMR720513 AWN720513 BGJ720513 BQF720513 CAB720513 CJX720513 CTT720513 DDP720513 DNL720513 DXH720513 EHD720513 EQZ720513 FAV720513 FKR720513 FUN720513 GEJ720513 GOF720513 GYB720513 HHX720513 HRT720513 IBP720513 ILL720513 IVH720513 JFD720513 JOZ720513 JYV720513 KIR720513 KSN720513 LCJ720513 LMF720513 LWB720513 MFX720513 MPT720513 MZP720513 NJL720513 NTH720513 ODD720513 OMZ720513 OWV720513 PGR720513 PQN720513 QAJ720513 QKF720513 QUB720513 RDX720513 RNT720513 RXP720513 SHL720513 SRH720513 TBD720513 TKZ720513 TUV720513 UER720513 UON720513 UYJ720513 VIF720513 VSB720513 WBX720513 WLT720513 WVP720513 JD786049 SZ786049 ACV786049 AMR786049 AWN786049 BGJ786049 BQF786049 CAB786049 CJX786049 CTT786049 DDP786049 DNL786049 DXH786049 EHD786049 EQZ786049 FAV786049 FKR786049 FUN786049 GEJ786049 GOF786049 GYB786049 HHX786049 HRT786049 IBP786049 ILL786049 IVH786049 JFD786049 JOZ786049 JYV786049 KIR786049 KSN786049 LCJ786049 LMF786049 LWB786049 MFX786049 MPT786049 MZP786049 NJL786049 NTH786049 ODD786049 OMZ786049 OWV786049 PGR786049 PQN786049 QAJ786049 QKF786049 QUB786049 RDX786049 RNT786049 RXP786049 SHL786049 SRH786049 TBD786049 TKZ786049 TUV786049 UER786049 UON786049 UYJ786049 VIF786049 VSB786049 WBX786049 WLT786049 WVP786049 JD851585 SZ851585 ACV851585 AMR851585 AWN851585 BGJ851585 BQF851585 CAB851585 CJX851585 CTT851585 DDP851585 DNL851585 DXH851585 EHD851585 EQZ851585 FAV851585 FKR851585 FUN851585 GEJ851585 GOF851585 GYB851585 HHX851585 HRT851585 IBP851585 ILL851585 IVH851585 JFD851585 JOZ851585 JYV851585 KIR851585 KSN851585 LCJ851585 LMF851585 LWB851585 MFX851585 MPT851585 MZP851585 NJL851585 NTH851585 ODD851585 OMZ851585 OWV851585 PGR851585 PQN851585 QAJ851585 QKF851585 QUB851585 RDX851585 RNT851585 RXP851585 SHL851585 SRH851585 TBD851585 TKZ851585 TUV851585 UER851585 UON851585 UYJ851585 VIF851585 VSB851585 WBX851585 WLT851585 WVP851585 JD917121 SZ917121 ACV917121 AMR917121 AWN917121 BGJ917121 BQF917121 CAB917121 CJX917121 CTT917121 DDP917121 DNL917121 DXH917121 EHD917121 EQZ917121 FAV917121 FKR917121 FUN917121 GEJ917121 GOF917121 GYB917121 HHX917121 HRT917121 IBP917121 ILL917121 IVH917121 JFD917121 JOZ917121 JYV917121 KIR917121 KSN917121 LCJ917121 LMF917121 LWB917121 MFX917121 MPT917121 MZP917121 NJL917121 NTH917121 ODD917121 OMZ917121 OWV917121 PGR917121 PQN917121 QAJ917121 QKF917121 QUB917121 RDX917121 RNT917121 RXP917121 SHL917121 SRH917121 TBD917121 TKZ917121 TUV917121 UER917121 UON917121 UYJ917121 VIF917121 VSB917121 WBX917121 WLT917121 WVP917121 JD982657 SZ982657 ACV982657 AMR982657 AWN982657 BGJ982657 BQF982657 CAB982657 CJX982657 CTT982657 DDP982657 DNL982657 DXH982657 EHD982657 EQZ982657 FAV982657 FKR982657 FUN982657 GEJ982657 GOF982657 GYB982657 HHX982657 HRT982657 IBP982657 ILL982657 IVH982657 JFD982657 JOZ982657 JYV982657 KIR982657 KSN982657 LCJ982657 LMF982657 LWB982657 MFX982657 MPT982657 MZP982657 NJL982657 NTH982657 ODD982657 OMZ982657 OWV982657 PGR982657 PQN982657 QAJ982657 QKF982657 QUB982657 RDX982657 RNT982657 RXP982657 SHL982657 SRH982657 TBD982657 TKZ982657 TUV982657 UER982657 UON982657 UYJ982657 VIF982657 VSB982657 WBX982657 WLT982657 WVP982657 JD65121:JD65123 SZ65121:SZ65123 ACV65121:ACV65123 AMR65121:AMR65123 AWN65121:AWN65123 BGJ65121:BGJ65123 BQF65121:BQF65123 CAB65121:CAB65123 CJX65121:CJX65123 CTT65121:CTT65123 DDP65121:DDP65123 DNL65121:DNL65123 DXH65121:DXH65123 EHD65121:EHD65123 EQZ65121:EQZ65123 FAV65121:FAV65123 FKR65121:FKR65123 FUN65121:FUN65123 GEJ65121:GEJ65123 GOF65121:GOF65123 GYB65121:GYB65123 HHX65121:HHX65123 HRT65121:HRT65123 IBP65121:IBP65123 ILL65121:ILL65123 IVH65121:IVH65123 JFD65121:JFD65123 JOZ65121:JOZ65123 JYV65121:JYV65123 KIR65121:KIR65123 KSN65121:KSN65123 LCJ65121:LCJ65123 LMF65121:LMF65123 LWB65121:LWB65123 MFX65121:MFX65123 MPT65121:MPT65123 MZP65121:MZP65123 NJL65121:NJL65123 NTH65121:NTH65123 ODD65121:ODD65123 OMZ65121:OMZ65123 OWV65121:OWV65123 PGR65121:PGR65123 PQN65121:PQN65123 QAJ65121:QAJ65123 QKF65121:QKF65123 QUB65121:QUB65123 RDX65121:RDX65123 RNT65121:RNT65123 RXP65121:RXP65123 SHL65121:SHL65123 SRH65121:SRH65123 TBD65121:TBD65123 TKZ65121:TKZ65123 TUV65121:TUV65123 UER65121:UER65123 UON65121:UON65123 UYJ65121:UYJ65123 VIF65121:VIF65123 VSB65121:VSB65123 WBX65121:WBX65123 WLT65121:WLT65123 WVP65121:WVP65123 JD130657:JD130659 SZ130657:SZ130659 ACV130657:ACV130659 AMR130657:AMR130659 AWN130657:AWN130659 BGJ130657:BGJ130659 BQF130657:BQF130659 CAB130657:CAB130659 CJX130657:CJX130659 CTT130657:CTT130659 DDP130657:DDP130659 DNL130657:DNL130659 DXH130657:DXH130659 EHD130657:EHD130659 EQZ130657:EQZ130659 FAV130657:FAV130659 FKR130657:FKR130659 FUN130657:FUN130659 GEJ130657:GEJ130659 GOF130657:GOF130659 GYB130657:GYB130659 HHX130657:HHX130659 HRT130657:HRT130659 IBP130657:IBP130659 ILL130657:ILL130659 IVH130657:IVH130659 JFD130657:JFD130659 JOZ130657:JOZ130659 JYV130657:JYV130659 KIR130657:KIR130659 KSN130657:KSN130659 LCJ130657:LCJ130659 LMF130657:LMF130659 LWB130657:LWB130659 MFX130657:MFX130659 MPT130657:MPT130659 MZP130657:MZP130659 NJL130657:NJL130659 NTH130657:NTH130659 ODD130657:ODD130659 OMZ130657:OMZ130659 OWV130657:OWV130659 PGR130657:PGR130659 PQN130657:PQN130659 QAJ130657:QAJ130659 QKF130657:QKF130659 QUB130657:QUB130659 RDX130657:RDX130659 RNT130657:RNT130659 RXP130657:RXP130659 SHL130657:SHL130659 SRH130657:SRH130659 TBD130657:TBD130659 TKZ130657:TKZ130659 TUV130657:TUV130659 UER130657:UER130659 UON130657:UON130659 UYJ130657:UYJ130659 VIF130657:VIF130659 VSB130657:VSB130659 WBX130657:WBX130659 WLT130657:WLT130659 WVP130657:WVP130659 JD196193:JD196195 SZ196193:SZ196195 ACV196193:ACV196195 AMR196193:AMR196195 AWN196193:AWN196195 BGJ196193:BGJ196195 BQF196193:BQF196195 CAB196193:CAB196195 CJX196193:CJX196195 CTT196193:CTT196195 DDP196193:DDP196195 DNL196193:DNL196195 DXH196193:DXH196195 EHD196193:EHD196195 EQZ196193:EQZ196195 FAV196193:FAV196195 FKR196193:FKR196195 FUN196193:FUN196195 GEJ196193:GEJ196195 GOF196193:GOF196195 GYB196193:GYB196195 HHX196193:HHX196195 HRT196193:HRT196195 IBP196193:IBP196195 ILL196193:ILL196195 IVH196193:IVH196195 JFD196193:JFD196195 JOZ196193:JOZ196195 JYV196193:JYV196195 KIR196193:KIR196195 KSN196193:KSN196195 LCJ196193:LCJ196195 LMF196193:LMF196195 LWB196193:LWB196195 MFX196193:MFX196195 MPT196193:MPT196195 MZP196193:MZP196195 NJL196193:NJL196195 NTH196193:NTH196195 ODD196193:ODD196195 OMZ196193:OMZ196195 OWV196193:OWV196195 PGR196193:PGR196195 PQN196193:PQN196195 QAJ196193:QAJ196195 QKF196193:QKF196195 QUB196193:QUB196195 RDX196193:RDX196195 RNT196193:RNT196195 RXP196193:RXP196195 SHL196193:SHL196195 SRH196193:SRH196195 TBD196193:TBD196195 TKZ196193:TKZ196195 TUV196193:TUV196195 UER196193:UER196195 UON196193:UON196195 UYJ196193:UYJ196195 VIF196193:VIF196195 VSB196193:VSB196195 WBX196193:WBX196195 WLT196193:WLT196195 WVP196193:WVP196195 JD261729:JD261731 SZ261729:SZ261731 ACV261729:ACV261731 AMR261729:AMR261731 AWN261729:AWN261731 BGJ261729:BGJ261731 BQF261729:BQF261731 CAB261729:CAB261731 CJX261729:CJX261731 CTT261729:CTT261731 DDP261729:DDP261731 DNL261729:DNL261731 DXH261729:DXH261731 EHD261729:EHD261731 EQZ261729:EQZ261731 FAV261729:FAV261731 FKR261729:FKR261731 FUN261729:FUN261731 GEJ261729:GEJ261731 GOF261729:GOF261731 GYB261729:GYB261731 HHX261729:HHX261731 HRT261729:HRT261731 IBP261729:IBP261731 ILL261729:ILL261731 IVH261729:IVH261731 JFD261729:JFD261731 JOZ261729:JOZ261731 JYV261729:JYV261731 KIR261729:KIR261731 KSN261729:KSN261731 LCJ261729:LCJ261731 LMF261729:LMF261731 LWB261729:LWB261731 MFX261729:MFX261731 MPT261729:MPT261731 MZP261729:MZP261731 NJL261729:NJL261731 NTH261729:NTH261731 ODD261729:ODD261731 OMZ261729:OMZ261731 OWV261729:OWV261731 PGR261729:PGR261731 PQN261729:PQN261731 QAJ261729:QAJ261731 QKF261729:QKF261731 QUB261729:QUB261731 RDX261729:RDX261731 RNT261729:RNT261731 RXP261729:RXP261731 SHL261729:SHL261731 SRH261729:SRH261731 TBD261729:TBD261731 TKZ261729:TKZ261731 TUV261729:TUV261731 UER261729:UER261731 UON261729:UON261731 UYJ261729:UYJ261731 VIF261729:VIF261731 VSB261729:VSB261731 WBX261729:WBX261731 WLT261729:WLT261731 WVP261729:WVP261731 JD327265:JD327267 SZ327265:SZ327267 ACV327265:ACV327267 AMR327265:AMR327267 AWN327265:AWN327267 BGJ327265:BGJ327267 BQF327265:BQF327267 CAB327265:CAB327267 CJX327265:CJX327267 CTT327265:CTT327267 DDP327265:DDP327267 DNL327265:DNL327267 DXH327265:DXH327267 EHD327265:EHD327267 EQZ327265:EQZ327267 FAV327265:FAV327267 FKR327265:FKR327267 FUN327265:FUN327267 GEJ327265:GEJ327267 GOF327265:GOF327267 GYB327265:GYB327267 HHX327265:HHX327267 HRT327265:HRT327267 IBP327265:IBP327267 ILL327265:ILL327267 IVH327265:IVH327267 JFD327265:JFD327267 JOZ327265:JOZ327267 JYV327265:JYV327267 KIR327265:KIR327267 KSN327265:KSN327267 LCJ327265:LCJ327267 LMF327265:LMF327267 LWB327265:LWB327267 MFX327265:MFX327267 MPT327265:MPT327267 MZP327265:MZP327267 NJL327265:NJL327267 NTH327265:NTH327267 ODD327265:ODD327267 OMZ327265:OMZ327267 OWV327265:OWV327267 PGR327265:PGR327267 PQN327265:PQN327267 QAJ327265:QAJ327267 QKF327265:QKF327267 QUB327265:QUB327267 RDX327265:RDX327267 RNT327265:RNT327267 RXP327265:RXP327267 SHL327265:SHL327267 SRH327265:SRH327267 TBD327265:TBD327267 TKZ327265:TKZ327267 TUV327265:TUV327267 UER327265:UER327267 UON327265:UON327267 UYJ327265:UYJ327267 VIF327265:VIF327267 VSB327265:VSB327267 WBX327265:WBX327267 WLT327265:WLT327267 WVP327265:WVP327267 JD392801:JD392803 SZ392801:SZ392803 ACV392801:ACV392803 AMR392801:AMR392803 AWN392801:AWN392803 BGJ392801:BGJ392803 BQF392801:BQF392803 CAB392801:CAB392803 CJX392801:CJX392803 CTT392801:CTT392803 DDP392801:DDP392803 DNL392801:DNL392803 DXH392801:DXH392803 EHD392801:EHD392803 EQZ392801:EQZ392803 FAV392801:FAV392803 FKR392801:FKR392803 FUN392801:FUN392803 GEJ392801:GEJ392803 GOF392801:GOF392803 GYB392801:GYB392803 HHX392801:HHX392803 HRT392801:HRT392803 IBP392801:IBP392803 ILL392801:ILL392803 IVH392801:IVH392803 JFD392801:JFD392803 JOZ392801:JOZ392803 JYV392801:JYV392803 KIR392801:KIR392803 KSN392801:KSN392803 LCJ392801:LCJ392803 LMF392801:LMF392803 LWB392801:LWB392803 MFX392801:MFX392803 MPT392801:MPT392803 MZP392801:MZP392803 NJL392801:NJL392803 NTH392801:NTH392803 ODD392801:ODD392803 OMZ392801:OMZ392803 OWV392801:OWV392803 PGR392801:PGR392803 PQN392801:PQN392803 QAJ392801:QAJ392803 QKF392801:QKF392803 QUB392801:QUB392803 RDX392801:RDX392803 RNT392801:RNT392803 RXP392801:RXP392803 SHL392801:SHL392803 SRH392801:SRH392803 TBD392801:TBD392803 TKZ392801:TKZ392803 TUV392801:TUV392803 UER392801:UER392803 UON392801:UON392803 UYJ392801:UYJ392803 VIF392801:VIF392803 VSB392801:VSB392803 WBX392801:WBX392803 WLT392801:WLT392803 WVP392801:WVP392803 JD458337:JD458339 SZ458337:SZ458339 ACV458337:ACV458339 AMR458337:AMR458339 AWN458337:AWN458339 BGJ458337:BGJ458339 BQF458337:BQF458339 CAB458337:CAB458339 CJX458337:CJX458339 CTT458337:CTT458339 DDP458337:DDP458339 DNL458337:DNL458339 DXH458337:DXH458339 EHD458337:EHD458339 EQZ458337:EQZ458339 FAV458337:FAV458339 FKR458337:FKR458339 FUN458337:FUN458339 GEJ458337:GEJ458339 GOF458337:GOF458339 GYB458337:GYB458339 HHX458337:HHX458339 HRT458337:HRT458339 IBP458337:IBP458339 ILL458337:ILL458339 IVH458337:IVH458339 JFD458337:JFD458339 JOZ458337:JOZ458339 JYV458337:JYV458339 KIR458337:KIR458339 KSN458337:KSN458339 LCJ458337:LCJ458339 LMF458337:LMF458339 LWB458337:LWB458339 MFX458337:MFX458339 MPT458337:MPT458339 MZP458337:MZP458339 NJL458337:NJL458339 NTH458337:NTH458339 ODD458337:ODD458339 OMZ458337:OMZ458339 OWV458337:OWV458339 PGR458337:PGR458339 PQN458337:PQN458339 QAJ458337:QAJ458339 QKF458337:QKF458339 QUB458337:QUB458339 RDX458337:RDX458339 RNT458337:RNT458339 RXP458337:RXP458339 SHL458337:SHL458339 SRH458337:SRH458339 TBD458337:TBD458339 TKZ458337:TKZ458339 TUV458337:TUV458339 UER458337:UER458339 UON458337:UON458339 UYJ458337:UYJ458339 VIF458337:VIF458339 VSB458337:VSB458339 WBX458337:WBX458339 WLT458337:WLT458339 WVP458337:WVP458339 JD523873:JD523875 SZ523873:SZ523875 ACV523873:ACV523875 AMR523873:AMR523875 AWN523873:AWN523875 BGJ523873:BGJ523875 BQF523873:BQF523875 CAB523873:CAB523875 CJX523873:CJX523875 CTT523873:CTT523875 DDP523873:DDP523875 DNL523873:DNL523875 DXH523873:DXH523875 EHD523873:EHD523875 EQZ523873:EQZ523875 FAV523873:FAV523875 FKR523873:FKR523875 FUN523873:FUN523875 GEJ523873:GEJ523875 GOF523873:GOF523875 GYB523873:GYB523875 HHX523873:HHX523875 HRT523873:HRT523875 IBP523873:IBP523875 ILL523873:ILL523875 IVH523873:IVH523875 JFD523873:JFD523875 JOZ523873:JOZ523875 JYV523873:JYV523875 KIR523873:KIR523875 KSN523873:KSN523875 LCJ523873:LCJ523875 LMF523873:LMF523875 LWB523873:LWB523875 MFX523873:MFX523875 MPT523873:MPT523875 MZP523873:MZP523875 NJL523873:NJL523875 NTH523873:NTH523875 ODD523873:ODD523875 OMZ523873:OMZ523875 OWV523873:OWV523875 PGR523873:PGR523875 PQN523873:PQN523875 QAJ523873:QAJ523875 QKF523873:QKF523875 QUB523873:QUB523875 RDX523873:RDX523875 RNT523873:RNT523875 RXP523873:RXP523875 SHL523873:SHL523875 SRH523873:SRH523875 TBD523873:TBD523875 TKZ523873:TKZ523875 TUV523873:TUV523875 UER523873:UER523875 UON523873:UON523875 UYJ523873:UYJ523875 VIF523873:VIF523875 VSB523873:VSB523875 WBX523873:WBX523875 WLT523873:WLT523875 WVP523873:WVP523875 JD589409:JD589411 SZ589409:SZ589411 ACV589409:ACV589411 AMR589409:AMR589411 AWN589409:AWN589411 BGJ589409:BGJ589411 BQF589409:BQF589411 CAB589409:CAB589411 CJX589409:CJX589411 CTT589409:CTT589411 DDP589409:DDP589411 DNL589409:DNL589411 DXH589409:DXH589411 EHD589409:EHD589411 EQZ589409:EQZ589411 FAV589409:FAV589411 FKR589409:FKR589411 FUN589409:FUN589411 GEJ589409:GEJ589411 GOF589409:GOF589411 GYB589409:GYB589411 HHX589409:HHX589411 HRT589409:HRT589411 IBP589409:IBP589411 ILL589409:ILL589411 IVH589409:IVH589411 JFD589409:JFD589411 JOZ589409:JOZ589411 JYV589409:JYV589411 KIR589409:KIR589411 KSN589409:KSN589411 LCJ589409:LCJ589411 LMF589409:LMF589411 LWB589409:LWB589411 MFX589409:MFX589411 MPT589409:MPT589411 MZP589409:MZP589411 NJL589409:NJL589411 NTH589409:NTH589411 ODD589409:ODD589411 OMZ589409:OMZ589411 OWV589409:OWV589411 PGR589409:PGR589411 PQN589409:PQN589411 QAJ589409:QAJ589411 QKF589409:QKF589411 QUB589409:QUB589411 RDX589409:RDX589411 RNT589409:RNT589411 RXP589409:RXP589411 SHL589409:SHL589411 SRH589409:SRH589411 TBD589409:TBD589411 TKZ589409:TKZ589411 TUV589409:TUV589411 UER589409:UER589411 UON589409:UON589411 UYJ589409:UYJ589411 VIF589409:VIF589411 VSB589409:VSB589411 WBX589409:WBX589411 WLT589409:WLT589411 WVP589409:WVP589411 JD654945:JD654947 SZ654945:SZ654947 ACV654945:ACV654947 AMR654945:AMR654947 AWN654945:AWN654947 BGJ654945:BGJ654947 BQF654945:BQF654947 CAB654945:CAB654947 CJX654945:CJX654947 CTT654945:CTT654947 DDP654945:DDP654947 DNL654945:DNL654947 DXH654945:DXH654947 EHD654945:EHD654947 EQZ654945:EQZ654947 FAV654945:FAV654947 FKR654945:FKR654947 FUN654945:FUN654947 GEJ654945:GEJ654947 GOF654945:GOF654947 GYB654945:GYB654947 HHX654945:HHX654947 HRT654945:HRT654947 IBP654945:IBP654947 ILL654945:ILL654947 IVH654945:IVH654947 JFD654945:JFD654947 JOZ654945:JOZ654947 JYV654945:JYV654947 KIR654945:KIR654947 KSN654945:KSN654947 LCJ654945:LCJ654947 LMF654945:LMF654947 LWB654945:LWB654947 MFX654945:MFX654947 MPT654945:MPT654947 MZP654945:MZP654947 NJL654945:NJL654947 NTH654945:NTH654947 ODD654945:ODD654947 OMZ654945:OMZ654947 OWV654945:OWV654947 PGR654945:PGR654947 PQN654945:PQN654947 QAJ654945:QAJ654947 QKF654945:QKF654947 QUB654945:QUB654947 RDX654945:RDX654947 RNT654945:RNT654947 RXP654945:RXP654947 SHL654945:SHL654947 SRH654945:SRH654947 TBD654945:TBD654947 TKZ654945:TKZ654947 TUV654945:TUV654947 UER654945:UER654947 UON654945:UON654947 UYJ654945:UYJ654947 VIF654945:VIF654947 VSB654945:VSB654947 WBX654945:WBX654947 WLT654945:WLT654947 WVP654945:WVP654947 JD720481:JD720483 SZ720481:SZ720483 ACV720481:ACV720483 AMR720481:AMR720483 AWN720481:AWN720483 BGJ720481:BGJ720483 BQF720481:BQF720483 CAB720481:CAB720483 CJX720481:CJX720483 CTT720481:CTT720483 DDP720481:DDP720483 DNL720481:DNL720483 DXH720481:DXH720483 EHD720481:EHD720483 EQZ720481:EQZ720483 FAV720481:FAV720483 FKR720481:FKR720483 FUN720481:FUN720483 GEJ720481:GEJ720483 GOF720481:GOF720483 GYB720481:GYB720483 HHX720481:HHX720483 HRT720481:HRT720483 IBP720481:IBP720483 ILL720481:ILL720483 IVH720481:IVH720483 JFD720481:JFD720483 JOZ720481:JOZ720483 JYV720481:JYV720483 KIR720481:KIR720483 KSN720481:KSN720483 LCJ720481:LCJ720483 LMF720481:LMF720483 LWB720481:LWB720483 MFX720481:MFX720483 MPT720481:MPT720483 MZP720481:MZP720483 NJL720481:NJL720483 NTH720481:NTH720483 ODD720481:ODD720483 OMZ720481:OMZ720483 OWV720481:OWV720483 PGR720481:PGR720483 PQN720481:PQN720483 QAJ720481:QAJ720483 QKF720481:QKF720483 QUB720481:QUB720483 RDX720481:RDX720483 RNT720481:RNT720483 RXP720481:RXP720483 SHL720481:SHL720483 SRH720481:SRH720483 TBD720481:TBD720483 TKZ720481:TKZ720483 TUV720481:TUV720483 UER720481:UER720483 UON720481:UON720483 UYJ720481:UYJ720483 VIF720481:VIF720483 VSB720481:VSB720483 WBX720481:WBX720483 WLT720481:WLT720483 WVP720481:WVP720483 JD786017:JD786019 SZ786017:SZ786019 ACV786017:ACV786019 AMR786017:AMR786019 AWN786017:AWN786019 BGJ786017:BGJ786019 BQF786017:BQF786019 CAB786017:CAB786019 CJX786017:CJX786019 CTT786017:CTT786019 DDP786017:DDP786019 DNL786017:DNL786019 DXH786017:DXH786019 EHD786017:EHD786019 EQZ786017:EQZ786019 FAV786017:FAV786019 FKR786017:FKR786019 FUN786017:FUN786019 GEJ786017:GEJ786019 GOF786017:GOF786019 GYB786017:GYB786019 HHX786017:HHX786019 HRT786017:HRT786019 IBP786017:IBP786019 ILL786017:ILL786019 IVH786017:IVH786019 JFD786017:JFD786019 JOZ786017:JOZ786019 JYV786017:JYV786019 KIR786017:KIR786019 KSN786017:KSN786019 LCJ786017:LCJ786019 LMF786017:LMF786019 LWB786017:LWB786019 MFX786017:MFX786019 MPT786017:MPT786019 MZP786017:MZP786019 NJL786017:NJL786019 NTH786017:NTH786019 ODD786017:ODD786019 OMZ786017:OMZ786019 OWV786017:OWV786019 PGR786017:PGR786019 PQN786017:PQN786019 QAJ786017:QAJ786019 QKF786017:QKF786019 QUB786017:QUB786019 RDX786017:RDX786019 RNT786017:RNT786019 RXP786017:RXP786019 SHL786017:SHL786019 SRH786017:SRH786019 TBD786017:TBD786019 TKZ786017:TKZ786019 TUV786017:TUV786019 UER786017:UER786019 UON786017:UON786019 UYJ786017:UYJ786019 VIF786017:VIF786019 VSB786017:VSB786019 WBX786017:WBX786019 WLT786017:WLT786019 WVP786017:WVP786019 JD851553:JD851555 SZ851553:SZ851555 ACV851553:ACV851555 AMR851553:AMR851555 AWN851553:AWN851555 BGJ851553:BGJ851555 BQF851553:BQF851555 CAB851553:CAB851555 CJX851553:CJX851555 CTT851553:CTT851555 DDP851553:DDP851555 DNL851553:DNL851555 DXH851553:DXH851555 EHD851553:EHD851555 EQZ851553:EQZ851555 FAV851553:FAV851555 FKR851553:FKR851555 FUN851553:FUN851555 GEJ851553:GEJ851555 GOF851553:GOF851555 GYB851553:GYB851555 HHX851553:HHX851555 HRT851553:HRT851555 IBP851553:IBP851555 ILL851553:ILL851555 IVH851553:IVH851555 JFD851553:JFD851555 JOZ851553:JOZ851555 JYV851553:JYV851555 KIR851553:KIR851555 KSN851553:KSN851555 LCJ851553:LCJ851555 LMF851553:LMF851555 LWB851553:LWB851555 MFX851553:MFX851555 MPT851553:MPT851555 MZP851553:MZP851555 NJL851553:NJL851555 NTH851553:NTH851555 ODD851553:ODD851555 OMZ851553:OMZ851555 OWV851553:OWV851555 PGR851553:PGR851555 PQN851553:PQN851555 QAJ851553:QAJ851555 QKF851553:QKF851555 QUB851553:QUB851555 RDX851553:RDX851555 RNT851553:RNT851555 RXP851553:RXP851555 SHL851553:SHL851555 SRH851553:SRH851555 TBD851553:TBD851555 TKZ851553:TKZ851555 TUV851553:TUV851555 UER851553:UER851555 UON851553:UON851555 UYJ851553:UYJ851555 VIF851553:VIF851555 VSB851553:VSB851555 WBX851553:WBX851555 WLT851553:WLT851555 WVP851553:WVP851555 JD917089:JD917091 SZ917089:SZ917091 ACV917089:ACV917091 AMR917089:AMR917091 AWN917089:AWN917091 BGJ917089:BGJ917091 BQF917089:BQF917091 CAB917089:CAB917091 CJX917089:CJX917091 CTT917089:CTT917091 DDP917089:DDP917091 DNL917089:DNL917091 DXH917089:DXH917091 EHD917089:EHD917091 EQZ917089:EQZ917091 FAV917089:FAV917091 FKR917089:FKR917091 FUN917089:FUN917091 GEJ917089:GEJ917091 GOF917089:GOF917091 GYB917089:GYB917091 HHX917089:HHX917091 HRT917089:HRT917091 IBP917089:IBP917091 ILL917089:ILL917091 IVH917089:IVH917091 JFD917089:JFD917091 JOZ917089:JOZ917091 JYV917089:JYV917091 KIR917089:KIR917091 KSN917089:KSN917091 LCJ917089:LCJ917091 LMF917089:LMF917091 LWB917089:LWB917091 MFX917089:MFX917091 MPT917089:MPT917091 MZP917089:MZP917091 NJL917089:NJL917091 NTH917089:NTH917091 ODD917089:ODD917091 OMZ917089:OMZ917091 OWV917089:OWV917091 PGR917089:PGR917091 PQN917089:PQN917091 QAJ917089:QAJ917091 QKF917089:QKF917091 QUB917089:QUB917091 RDX917089:RDX917091 RNT917089:RNT917091 RXP917089:RXP917091 SHL917089:SHL917091 SRH917089:SRH917091 TBD917089:TBD917091 TKZ917089:TKZ917091 TUV917089:TUV917091 UER917089:UER917091 UON917089:UON917091 UYJ917089:UYJ917091 VIF917089:VIF917091 VSB917089:VSB917091 WBX917089:WBX917091 WLT917089:WLT917091 WVP917089:WVP917091 JD982625:JD982627 SZ982625:SZ982627 ACV982625:ACV982627 AMR982625:AMR982627 AWN982625:AWN982627 BGJ982625:BGJ982627 BQF982625:BQF982627 CAB982625:CAB982627 CJX982625:CJX982627 CTT982625:CTT982627 DDP982625:DDP982627 DNL982625:DNL982627 DXH982625:DXH982627 EHD982625:EHD982627 EQZ982625:EQZ982627 FAV982625:FAV982627 FKR982625:FKR982627 FUN982625:FUN982627 GEJ982625:GEJ982627 GOF982625:GOF982627 GYB982625:GYB982627 HHX982625:HHX982627 HRT982625:HRT982627 IBP982625:IBP982627 ILL982625:ILL982627 IVH982625:IVH982627 JFD982625:JFD982627 JOZ982625:JOZ982627 JYV982625:JYV982627 KIR982625:KIR982627 KSN982625:KSN982627 LCJ982625:LCJ982627 LMF982625:LMF982627 LWB982625:LWB982627 MFX982625:MFX982627 MPT982625:MPT982627 MZP982625:MZP982627 NJL982625:NJL982627 NTH982625:NTH982627 ODD982625:ODD982627 OMZ982625:OMZ982627 OWV982625:OWV982627 PGR982625:PGR982627 PQN982625:PQN982627 QAJ982625:QAJ982627 QKF982625:QKF982627 QUB982625:QUB982627 RDX982625:RDX982627 RNT982625:RNT982627 RXP982625:RXP982627 SHL982625:SHL982627 SRH982625:SRH982627 TBD982625:TBD982627 TKZ982625:TKZ982627 TUV982625:TUV982627 UER982625:UER982627 UON982625:UON982627 UYJ982625:UYJ982627 VIF982625:VIF982627 VSB982625:VSB982627 WBX982625:WBX982627 WLT982625:WLT982627 WVP982625:WVP982627 IY65108 SU65108 ACQ65108 AMM65108 AWI65108 BGE65108 BQA65108 BZW65108 CJS65108 CTO65108 DDK65108 DNG65108 DXC65108 EGY65108 EQU65108 FAQ65108 FKM65108 FUI65108 GEE65108 GOA65108 GXW65108 HHS65108 HRO65108 IBK65108 ILG65108 IVC65108 JEY65108 JOU65108 JYQ65108 KIM65108 KSI65108 LCE65108 LMA65108 LVW65108 MFS65108 MPO65108 MZK65108 NJG65108 NTC65108 OCY65108 OMU65108 OWQ65108 PGM65108 PQI65108 QAE65108 QKA65108 QTW65108 RDS65108 RNO65108 RXK65108 SHG65108 SRC65108 TAY65108 TKU65108 TUQ65108 UEM65108 UOI65108 UYE65108 VIA65108 VRW65108 WBS65108 WLO65108 WVK65108 IY130644 SU130644 ACQ130644 AMM130644 AWI130644 BGE130644 BQA130644 BZW130644 CJS130644 CTO130644 DDK130644 DNG130644 DXC130644 EGY130644 EQU130644 FAQ130644 FKM130644 FUI130644 GEE130644 GOA130644 GXW130644 HHS130644 HRO130644 IBK130644 ILG130644 IVC130644 JEY130644 JOU130644 JYQ130644 KIM130644 KSI130644 LCE130644 LMA130644 LVW130644 MFS130644 MPO130644 MZK130644 NJG130644 NTC130644 OCY130644 OMU130644 OWQ130644 PGM130644 PQI130644 QAE130644 QKA130644 QTW130644 RDS130644 RNO130644 RXK130644 SHG130644 SRC130644 TAY130644 TKU130644 TUQ130644 UEM130644 UOI130644 UYE130644 VIA130644 VRW130644 WBS130644 WLO130644 WVK130644 IY196180 SU196180 ACQ196180 AMM196180 AWI196180 BGE196180 BQA196180 BZW196180 CJS196180 CTO196180 DDK196180 DNG196180 DXC196180 EGY196180 EQU196180 FAQ196180 FKM196180 FUI196180 GEE196180 GOA196180 GXW196180 HHS196180 HRO196180 IBK196180 ILG196180 IVC196180 JEY196180 JOU196180 JYQ196180 KIM196180 KSI196180 LCE196180 LMA196180 LVW196180 MFS196180 MPO196180 MZK196180 NJG196180 NTC196180 OCY196180 OMU196180 OWQ196180 PGM196180 PQI196180 QAE196180 QKA196180 QTW196180 RDS196180 RNO196180 RXK196180 SHG196180 SRC196180 TAY196180 TKU196180 TUQ196180 UEM196180 UOI196180 UYE196180 VIA196180 VRW196180 WBS196180 WLO196180 WVK196180 IY261716 SU261716 ACQ261716 AMM261716 AWI261716 BGE261716 BQA261716 BZW261716 CJS261716 CTO261716 DDK261716 DNG261716 DXC261716 EGY261716 EQU261716 FAQ261716 FKM261716 FUI261716 GEE261716 GOA261716 GXW261716 HHS261716 HRO261716 IBK261716 ILG261716 IVC261716 JEY261716 JOU261716 JYQ261716 KIM261716 KSI261716 LCE261716 LMA261716 LVW261716 MFS261716 MPO261716 MZK261716 NJG261716 NTC261716 OCY261716 OMU261716 OWQ261716 PGM261716 PQI261716 QAE261716 QKA261716 QTW261716 RDS261716 RNO261716 RXK261716 SHG261716 SRC261716 TAY261716 TKU261716 TUQ261716 UEM261716 UOI261716 UYE261716 VIA261716 VRW261716 WBS261716 WLO261716 WVK261716 IY327252 SU327252 ACQ327252 AMM327252 AWI327252 BGE327252 BQA327252 BZW327252 CJS327252 CTO327252 DDK327252 DNG327252 DXC327252 EGY327252 EQU327252 FAQ327252 FKM327252 FUI327252 GEE327252 GOA327252 GXW327252 HHS327252 HRO327252 IBK327252 ILG327252 IVC327252 JEY327252 JOU327252 JYQ327252 KIM327252 KSI327252 LCE327252 LMA327252 LVW327252 MFS327252 MPO327252 MZK327252 NJG327252 NTC327252 OCY327252 OMU327252 OWQ327252 PGM327252 PQI327252 QAE327252 QKA327252 QTW327252 RDS327252 RNO327252 RXK327252 SHG327252 SRC327252 TAY327252 TKU327252 TUQ327252 UEM327252 UOI327252 UYE327252 VIA327252 VRW327252 WBS327252 WLO327252 WVK327252 IY392788 SU392788 ACQ392788 AMM392788 AWI392788 BGE392788 BQA392788 BZW392788 CJS392788 CTO392788 DDK392788 DNG392788 DXC392788 EGY392788 EQU392788 FAQ392788 FKM392788 FUI392788 GEE392788 GOA392788 GXW392788 HHS392788 HRO392788 IBK392788 ILG392788 IVC392788 JEY392788 JOU392788 JYQ392788 KIM392788 KSI392788 LCE392788 LMA392788 LVW392788 MFS392788 MPO392788 MZK392788 NJG392788 NTC392788 OCY392788 OMU392788 OWQ392788 PGM392788 PQI392788 QAE392788 QKA392788 QTW392788 RDS392788 RNO392788 RXK392788 SHG392788 SRC392788 TAY392788 TKU392788 TUQ392788 UEM392788 UOI392788 UYE392788 VIA392788 VRW392788 WBS392788 WLO392788 WVK392788 IY458324 SU458324 ACQ458324 AMM458324 AWI458324 BGE458324 BQA458324 BZW458324 CJS458324 CTO458324 DDK458324 DNG458324 DXC458324 EGY458324 EQU458324 FAQ458324 FKM458324 FUI458324 GEE458324 GOA458324 GXW458324 HHS458324 HRO458324 IBK458324 ILG458324 IVC458324 JEY458324 JOU458324 JYQ458324 KIM458324 KSI458324 LCE458324 LMA458324 LVW458324 MFS458324 MPO458324 MZK458324 NJG458324 NTC458324 OCY458324 OMU458324 OWQ458324 PGM458324 PQI458324 QAE458324 QKA458324 QTW458324 RDS458324 RNO458324 RXK458324 SHG458324 SRC458324 TAY458324 TKU458324 TUQ458324 UEM458324 UOI458324 UYE458324 VIA458324 VRW458324 WBS458324 WLO458324 WVK458324 IY523860 SU523860 ACQ523860 AMM523860 AWI523860 BGE523860 BQA523860 BZW523860 CJS523860 CTO523860 DDK523860 DNG523860 DXC523860 EGY523860 EQU523860 FAQ523860 FKM523860 FUI523860 GEE523860 GOA523860 GXW523860 HHS523860 HRO523860 IBK523860 ILG523860 IVC523860 JEY523860 JOU523860 JYQ523860 KIM523860 KSI523860 LCE523860 LMA523860 LVW523860 MFS523860 MPO523860 MZK523860 NJG523860 NTC523860 OCY523860 OMU523860 OWQ523860 PGM523860 PQI523860 QAE523860 QKA523860 QTW523860 RDS523860 RNO523860 RXK523860 SHG523860 SRC523860 TAY523860 TKU523860 TUQ523860 UEM523860 UOI523860 UYE523860 VIA523860 VRW523860 WBS523860 WLO523860 WVK523860 IY589396 SU589396 ACQ589396 AMM589396 AWI589396 BGE589396 BQA589396 BZW589396 CJS589396 CTO589396 DDK589396 DNG589396 DXC589396 EGY589396 EQU589396 FAQ589396 FKM589396 FUI589396 GEE589396 GOA589396 GXW589396 HHS589396 HRO589396 IBK589396 ILG589396 IVC589396 JEY589396 JOU589396 JYQ589396 KIM589396 KSI589396 LCE589396 LMA589396 LVW589396 MFS589396 MPO589396 MZK589396 NJG589396 NTC589396 OCY589396 OMU589396 OWQ589396 PGM589396 PQI589396 QAE589396 QKA589396 QTW589396 RDS589396 RNO589396 RXK589396 SHG589396 SRC589396 TAY589396 TKU589396 TUQ589396 UEM589396 UOI589396 UYE589396 VIA589396 VRW589396 WBS589396 WLO589396 WVK589396 IY654932 SU654932 ACQ654932 AMM654932 AWI654932 BGE654932 BQA654932 BZW654932 CJS654932 CTO654932 DDK654932 DNG654932 DXC654932 EGY654932 EQU654932 FAQ654932 FKM654932 FUI654932 GEE654932 GOA654932 GXW654932 HHS654932 HRO654932 IBK654932 ILG654932 IVC654932 JEY654932 JOU654932 JYQ654932 KIM654932 KSI654932 LCE654932 LMA654932 LVW654932 MFS654932 MPO654932 MZK654932 NJG654932 NTC654932 OCY654932 OMU654932 OWQ654932 PGM654932 PQI654932 QAE654932 QKA654932 QTW654932 RDS654932 RNO654932 RXK654932 SHG654932 SRC654932 TAY654932 TKU654932 TUQ654932 UEM654932 UOI654932 UYE654932 VIA654932 VRW654932 WBS654932 WLO654932 WVK654932 IY720468 SU720468 ACQ720468 AMM720468 AWI720468 BGE720468 BQA720468 BZW720468 CJS720468 CTO720468 DDK720468 DNG720468 DXC720468 EGY720468 EQU720468 FAQ720468 FKM720468 FUI720468 GEE720468 GOA720468 GXW720468 HHS720468 HRO720468 IBK720468 ILG720468 IVC720468 JEY720468 JOU720468 JYQ720468 KIM720468 KSI720468 LCE720468 LMA720468 LVW720468 MFS720468 MPO720468 MZK720468 NJG720468 NTC720468 OCY720468 OMU720468 OWQ720468 PGM720468 PQI720468 QAE720468 QKA720468 QTW720468 RDS720468 RNO720468 RXK720468 SHG720468 SRC720468 TAY720468 TKU720468 TUQ720468 UEM720468 UOI720468 UYE720468 VIA720468 VRW720468 WBS720468 WLO720468 WVK720468 IY786004 SU786004 ACQ786004 AMM786004 AWI786004 BGE786004 BQA786004 BZW786004 CJS786004 CTO786004 DDK786004 DNG786004 DXC786004 EGY786004 EQU786004 FAQ786004 FKM786004 FUI786004 GEE786004 GOA786004 GXW786004 HHS786004 HRO786004 IBK786004 ILG786004 IVC786004 JEY786004 JOU786004 JYQ786004 KIM786004 KSI786004 LCE786004 LMA786004 LVW786004 MFS786004 MPO786004 MZK786004 NJG786004 NTC786004 OCY786004 OMU786004 OWQ786004 PGM786004 PQI786004 QAE786004 QKA786004 QTW786004 RDS786004 RNO786004 RXK786004 SHG786004 SRC786004 TAY786004 TKU786004 TUQ786004 UEM786004 UOI786004 UYE786004 VIA786004 VRW786004 WBS786004 WLO786004 WVK786004 IY851540 SU851540 ACQ851540 AMM851540 AWI851540 BGE851540 BQA851540 BZW851540 CJS851540 CTO851540 DDK851540 DNG851540 DXC851540 EGY851540 EQU851540 FAQ851540 FKM851540 FUI851540 GEE851540 GOA851540 GXW851540 HHS851540 HRO851540 IBK851540 ILG851540 IVC851540 JEY851540 JOU851540 JYQ851540 KIM851540 KSI851540 LCE851540 LMA851540 LVW851540 MFS851540 MPO851540 MZK851540 NJG851540 NTC851540 OCY851540 OMU851540 OWQ851540 PGM851540 PQI851540 QAE851540 QKA851540 QTW851540 RDS851540 RNO851540 RXK851540 SHG851540 SRC851540 TAY851540 TKU851540 TUQ851540 UEM851540 UOI851540 UYE851540 VIA851540 VRW851540 WBS851540 WLO851540 WVK851540 IY917076 SU917076 ACQ917076 AMM917076 AWI917076 BGE917076 BQA917076 BZW917076 CJS917076 CTO917076 DDK917076 DNG917076 DXC917076 EGY917076 EQU917076 FAQ917076 FKM917076 FUI917076 GEE917076 GOA917076 GXW917076 HHS917076 HRO917076 IBK917076 ILG917076 IVC917076 JEY917076 JOU917076 JYQ917076 KIM917076 KSI917076 LCE917076 LMA917076 LVW917076 MFS917076 MPO917076 MZK917076 NJG917076 NTC917076 OCY917076 OMU917076 OWQ917076 PGM917076 PQI917076 QAE917076 QKA917076 QTW917076 RDS917076 RNO917076 RXK917076 SHG917076 SRC917076 TAY917076 TKU917076 TUQ917076 UEM917076 UOI917076 UYE917076 VIA917076 VRW917076 WBS917076 WLO917076 WVK917076 IY982612 SU982612 ACQ982612 AMM982612 AWI982612 BGE982612 BQA982612 BZW982612 CJS982612 CTO982612 DDK982612 DNG982612 DXC982612 EGY982612 EQU982612 FAQ982612 FKM982612 FUI982612 GEE982612 GOA982612 GXW982612 HHS982612 HRO982612 IBK982612 ILG982612 IVC982612 JEY982612 JOU982612 JYQ982612 KIM982612 KSI982612 LCE982612 LMA982612 LVW982612 MFS982612 MPO982612 MZK982612 NJG982612 NTC982612 OCY982612 OMU982612 OWQ982612 PGM982612 PQI982612 QAE982612 QKA982612 QTW982612 RDS982612 RNO982612 RXK982612 SHG982612 SRC982612 TAY982612 TKU982612 TUQ982612 UEM982612 UOI982612 UYE982612 VIA982612 VRW982612 WBS982612 WLO982612 WVK982612 IX65107:IX65108 ST65107:ST65108 ACP65107:ACP65108 AML65107:AML65108 AWH65107:AWH65108 BGD65107:BGD65108 BPZ65107:BPZ65108 BZV65107:BZV65108 CJR65107:CJR65108 CTN65107:CTN65108 DDJ65107:DDJ65108 DNF65107:DNF65108 DXB65107:DXB65108 EGX65107:EGX65108 EQT65107:EQT65108 FAP65107:FAP65108 FKL65107:FKL65108 FUH65107:FUH65108 GED65107:GED65108 GNZ65107:GNZ65108 GXV65107:GXV65108 HHR65107:HHR65108 HRN65107:HRN65108 IBJ65107:IBJ65108 ILF65107:ILF65108 IVB65107:IVB65108 JEX65107:JEX65108 JOT65107:JOT65108 JYP65107:JYP65108 KIL65107:KIL65108 KSH65107:KSH65108 LCD65107:LCD65108 LLZ65107:LLZ65108 LVV65107:LVV65108 MFR65107:MFR65108 MPN65107:MPN65108 MZJ65107:MZJ65108 NJF65107:NJF65108 NTB65107:NTB65108 OCX65107:OCX65108 OMT65107:OMT65108 OWP65107:OWP65108 PGL65107:PGL65108 PQH65107:PQH65108 QAD65107:QAD65108 QJZ65107:QJZ65108 QTV65107:QTV65108 RDR65107:RDR65108 RNN65107:RNN65108 RXJ65107:RXJ65108 SHF65107:SHF65108 SRB65107:SRB65108 TAX65107:TAX65108 TKT65107:TKT65108 TUP65107:TUP65108 UEL65107:UEL65108 UOH65107:UOH65108 UYD65107:UYD65108 VHZ65107:VHZ65108 VRV65107:VRV65108 WBR65107:WBR65108 WLN65107:WLN65108 WVJ65107:WVJ65108 IX130643:IX130644 ST130643:ST130644 ACP130643:ACP130644 AML130643:AML130644 AWH130643:AWH130644 BGD130643:BGD130644 BPZ130643:BPZ130644 BZV130643:BZV130644 CJR130643:CJR130644 CTN130643:CTN130644 DDJ130643:DDJ130644 DNF130643:DNF130644 DXB130643:DXB130644 EGX130643:EGX130644 EQT130643:EQT130644 FAP130643:FAP130644 FKL130643:FKL130644 FUH130643:FUH130644 GED130643:GED130644 GNZ130643:GNZ130644 GXV130643:GXV130644 HHR130643:HHR130644 HRN130643:HRN130644 IBJ130643:IBJ130644 ILF130643:ILF130644 IVB130643:IVB130644 JEX130643:JEX130644 JOT130643:JOT130644 JYP130643:JYP130644 KIL130643:KIL130644 KSH130643:KSH130644 LCD130643:LCD130644 LLZ130643:LLZ130644 LVV130643:LVV130644 MFR130643:MFR130644 MPN130643:MPN130644 MZJ130643:MZJ130644 NJF130643:NJF130644 NTB130643:NTB130644 OCX130643:OCX130644 OMT130643:OMT130644 OWP130643:OWP130644 PGL130643:PGL130644 PQH130643:PQH130644 QAD130643:QAD130644 QJZ130643:QJZ130644 QTV130643:QTV130644 RDR130643:RDR130644 RNN130643:RNN130644 RXJ130643:RXJ130644 SHF130643:SHF130644 SRB130643:SRB130644 TAX130643:TAX130644 TKT130643:TKT130644 TUP130643:TUP130644 UEL130643:UEL130644 UOH130643:UOH130644 UYD130643:UYD130644 VHZ130643:VHZ130644 VRV130643:VRV130644 WBR130643:WBR130644 WLN130643:WLN130644 WVJ130643:WVJ130644 IX196179:IX196180 ST196179:ST196180 ACP196179:ACP196180 AML196179:AML196180 AWH196179:AWH196180 BGD196179:BGD196180 BPZ196179:BPZ196180 BZV196179:BZV196180 CJR196179:CJR196180 CTN196179:CTN196180 DDJ196179:DDJ196180 DNF196179:DNF196180 DXB196179:DXB196180 EGX196179:EGX196180 EQT196179:EQT196180 FAP196179:FAP196180 FKL196179:FKL196180 FUH196179:FUH196180 GED196179:GED196180 GNZ196179:GNZ196180 GXV196179:GXV196180 HHR196179:HHR196180 HRN196179:HRN196180 IBJ196179:IBJ196180 ILF196179:ILF196180 IVB196179:IVB196180 JEX196179:JEX196180 JOT196179:JOT196180 JYP196179:JYP196180 KIL196179:KIL196180 KSH196179:KSH196180 LCD196179:LCD196180 LLZ196179:LLZ196180 LVV196179:LVV196180 MFR196179:MFR196180 MPN196179:MPN196180 MZJ196179:MZJ196180 NJF196179:NJF196180 NTB196179:NTB196180 OCX196179:OCX196180 OMT196179:OMT196180 OWP196179:OWP196180 PGL196179:PGL196180 PQH196179:PQH196180 QAD196179:QAD196180 QJZ196179:QJZ196180 QTV196179:QTV196180 RDR196179:RDR196180 RNN196179:RNN196180 RXJ196179:RXJ196180 SHF196179:SHF196180 SRB196179:SRB196180 TAX196179:TAX196180 TKT196179:TKT196180 TUP196179:TUP196180 UEL196179:UEL196180 UOH196179:UOH196180 UYD196179:UYD196180 VHZ196179:VHZ196180 VRV196179:VRV196180 WBR196179:WBR196180 WLN196179:WLN196180 WVJ196179:WVJ196180 IX261715:IX261716 ST261715:ST261716 ACP261715:ACP261716 AML261715:AML261716 AWH261715:AWH261716 BGD261715:BGD261716 BPZ261715:BPZ261716 BZV261715:BZV261716 CJR261715:CJR261716 CTN261715:CTN261716 DDJ261715:DDJ261716 DNF261715:DNF261716 DXB261715:DXB261716 EGX261715:EGX261716 EQT261715:EQT261716 FAP261715:FAP261716 FKL261715:FKL261716 FUH261715:FUH261716 GED261715:GED261716 GNZ261715:GNZ261716 GXV261715:GXV261716 HHR261715:HHR261716 HRN261715:HRN261716 IBJ261715:IBJ261716 ILF261715:ILF261716 IVB261715:IVB261716 JEX261715:JEX261716 JOT261715:JOT261716 JYP261715:JYP261716 KIL261715:KIL261716 KSH261715:KSH261716 LCD261715:LCD261716 LLZ261715:LLZ261716 LVV261715:LVV261716 MFR261715:MFR261716 MPN261715:MPN261716 MZJ261715:MZJ261716 NJF261715:NJF261716 NTB261715:NTB261716 OCX261715:OCX261716 OMT261715:OMT261716 OWP261715:OWP261716 PGL261715:PGL261716 PQH261715:PQH261716 QAD261715:QAD261716 QJZ261715:QJZ261716 QTV261715:QTV261716 RDR261715:RDR261716 RNN261715:RNN261716 RXJ261715:RXJ261716 SHF261715:SHF261716 SRB261715:SRB261716 TAX261715:TAX261716 TKT261715:TKT261716 TUP261715:TUP261716 UEL261715:UEL261716 UOH261715:UOH261716 UYD261715:UYD261716 VHZ261715:VHZ261716 VRV261715:VRV261716 WBR261715:WBR261716 WLN261715:WLN261716 WVJ261715:WVJ261716 IX327251:IX327252 ST327251:ST327252 ACP327251:ACP327252 AML327251:AML327252 AWH327251:AWH327252 BGD327251:BGD327252 BPZ327251:BPZ327252 BZV327251:BZV327252 CJR327251:CJR327252 CTN327251:CTN327252 DDJ327251:DDJ327252 DNF327251:DNF327252 DXB327251:DXB327252 EGX327251:EGX327252 EQT327251:EQT327252 FAP327251:FAP327252 FKL327251:FKL327252 FUH327251:FUH327252 GED327251:GED327252 GNZ327251:GNZ327252 GXV327251:GXV327252 HHR327251:HHR327252 HRN327251:HRN327252 IBJ327251:IBJ327252 ILF327251:ILF327252 IVB327251:IVB327252 JEX327251:JEX327252 JOT327251:JOT327252 JYP327251:JYP327252 KIL327251:KIL327252 KSH327251:KSH327252 LCD327251:LCD327252 LLZ327251:LLZ327252 LVV327251:LVV327252 MFR327251:MFR327252 MPN327251:MPN327252 MZJ327251:MZJ327252 NJF327251:NJF327252 NTB327251:NTB327252 OCX327251:OCX327252 OMT327251:OMT327252 OWP327251:OWP327252 PGL327251:PGL327252 PQH327251:PQH327252 QAD327251:QAD327252 QJZ327251:QJZ327252 QTV327251:QTV327252 RDR327251:RDR327252 RNN327251:RNN327252 RXJ327251:RXJ327252 SHF327251:SHF327252 SRB327251:SRB327252 TAX327251:TAX327252 TKT327251:TKT327252 TUP327251:TUP327252 UEL327251:UEL327252 UOH327251:UOH327252 UYD327251:UYD327252 VHZ327251:VHZ327252 VRV327251:VRV327252 WBR327251:WBR327252 WLN327251:WLN327252 WVJ327251:WVJ327252 IX392787:IX392788 ST392787:ST392788 ACP392787:ACP392788 AML392787:AML392788 AWH392787:AWH392788 BGD392787:BGD392788 BPZ392787:BPZ392788 BZV392787:BZV392788 CJR392787:CJR392788 CTN392787:CTN392788 DDJ392787:DDJ392788 DNF392787:DNF392788 DXB392787:DXB392788 EGX392787:EGX392788 EQT392787:EQT392788 FAP392787:FAP392788 FKL392787:FKL392788 FUH392787:FUH392788 GED392787:GED392788 GNZ392787:GNZ392788 GXV392787:GXV392788 HHR392787:HHR392788 HRN392787:HRN392788 IBJ392787:IBJ392788 ILF392787:ILF392788 IVB392787:IVB392788 JEX392787:JEX392788 JOT392787:JOT392788 JYP392787:JYP392788 KIL392787:KIL392788 KSH392787:KSH392788 LCD392787:LCD392788 LLZ392787:LLZ392788 LVV392787:LVV392788 MFR392787:MFR392788 MPN392787:MPN392788 MZJ392787:MZJ392788 NJF392787:NJF392788 NTB392787:NTB392788 OCX392787:OCX392788 OMT392787:OMT392788 OWP392787:OWP392788 PGL392787:PGL392788 PQH392787:PQH392788 QAD392787:QAD392788 QJZ392787:QJZ392788 QTV392787:QTV392788 RDR392787:RDR392788 RNN392787:RNN392788 RXJ392787:RXJ392788 SHF392787:SHF392788 SRB392787:SRB392788 TAX392787:TAX392788 TKT392787:TKT392788 TUP392787:TUP392788 UEL392787:UEL392788 UOH392787:UOH392788 UYD392787:UYD392788 VHZ392787:VHZ392788 VRV392787:VRV392788 WBR392787:WBR392788 WLN392787:WLN392788 WVJ392787:WVJ392788 IX458323:IX458324 ST458323:ST458324 ACP458323:ACP458324 AML458323:AML458324 AWH458323:AWH458324 BGD458323:BGD458324 BPZ458323:BPZ458324 BZV458323:BZV458324 CJR458323:CJR458324 CTN458323:CTN458324 DDJ458323:DDJ458324 DNF458323:DNF458324 DXB458323:DXB458324 EGX458323:EGX458324 EQT458323:EQT458324 FAP458323:FAP458324 FKL458323:FKL458324 FUH458323:FUH458324 GED458323:GED458324 GNZ458323:GNZ458324 GXV458323:GXV458324 HHR458323:HHR458324 HRN458323:HRN458324 IBJ458323:IBJ458324 ILF458323:ILF458324 IVB458323:IVB458324 JEX458323:JEX458324 JOT458323:JOT458324 JYP458323:JYP458324 KIL458323:KIL458324 KSH458323:KSH458324 LCD458323:LCD458324 LLZ458323:LLZ458324 LVV458323:LVV458324 MFR458323:MFR458324 MPN458323:MPN458324 MZJ458323:MZJ458324 NJF458323:NJF458324 NTB458323:NTB458324 OCX458323:OCX458324 OMT458323:OMT458324 OWP458323:OWP458324 PGL458323:PGL458324 PQH458323:PQH458324 QAD458323:QAD458324 QJZ458323:QJZ458324 QTV458323:QTV458324 RDR458323:RDR458324 RNN458323:RNN458324 RXJ458323:RXJ458324 SHF458323:SHF458324 SRB458323:SRB458324 TAX458323:TAX458324 TKT458323:TKT458324 TUP458323:TUP458324 UEL458323:UEL458324 UOH458323:UOH458324 UYD458323:UYD458324 VHZ458323:VHZ458324 VRV458323:VRV458324 WBR458323:WBR458324 WLN458323:WLN458324 WVJ458323:WVJ458324 IX523859:IX523860 ST523859:ST523860 ACP523859:ACP523860 AML523859:AML523860 AWH523859:AWH523860 BGD523859:BGD523860 BPZ523859:BPZ523860 BZV523859:BZV523860 CJR523859:CJR523860 CTN523859:CTN523860 DDJ523859:DDJ523860 DNF523859:DNF523860 DXB523859:DXB523860 EGX523859:EGX523860 EQT523859:EQT523860 FAP523859:FAP523860 FKL523859:FKL523860 FUH523859:FUH523860 GED523859:GED523860 GNZ523859:GNZ523860 GXV523859:GXV523860 HHR523859:HHR523860 HRN523859:HRN523860 IBJ523859:IBJ523860 ILF523859:ILF523860 IVB523859:IVB523860 JEX523859:JEX523860 JOT523859:JOT523860 JYP523859:JYP523860 KIL523859:KIL523860 KSH523859:KSH523860 LCD523859:LCD523860 LLZ523859:LLZ523860 LVV523859:LVV523860 MFR523859:MFR523860 MPN523859:MPN523860 MZJ523859:MZJ523860 NJF523859:NJF523860 NTB523859:NTB523860 OCX523859:OCX523860 OMT523859:OMT523860 OWP523859:OWP523860 PGL523859:PGL523860 PQH523859:PQH523860 QAD523859:QAD523860 QJZ523859:QJZ523860 QTV523859:QTV523860 RDR523859:RDR523860 RNN523859:RNN523860 RXJ523859:RXJ523860 SHF523859:SHF523860 SRB523859:SRB523860 TAX523859:TAX523860 TKT523859:TKT523860 TUP523859:TUP523860 UEL523859:UEL523860 UOH523859:UOH523860 UYD523859:UYD523860 VHZ523859:VHZ523860 VRV523859:VRV523860 WBR523859:WBR523860 WLN523859:WLN523860 WVJ523859:WVJ523860 IX589395:IX589396 ST589395:ST589396 ACP589395:ACP589396 AML589395:AML589396 AWH589395:AWH589396 BGD589395:BGD589396 BPZ589395:BPZ589396 BZV589395:BZV589396 CJR589395:CJR589396 CTN589395:CTN589396 DDJ589395:DDJ589396 DNF589395:DNF589396 DXB589395:DXB589396 EGX589395:EGX589396 EQT589395:EQT589396 FAP589395:FAP589396 FKL589395:FKL589396 FUH589395:FUH589396 GED589395:GED589396 GNZ589395:GNZ589396 GXV589395:GXV589396 HHR589395:HHR589396 HRN589395:HRN589396 IBJ589395:IBJ589396 ILF589395:ILF589396 IVB589395:IVB589396 JEX589395:JEX589396 JOT589395:JOT589396 JYP589395:JYP589396 KIL589395:KIL589396 KSH589395:KSH589396 LCD589395:LCD589396 LLZ589395:LLZ589396 LVV589395:LVV589396 MFR589395:MFR589396 MPN589395:MPN589396 MZJ589395:MZJ589396 NJF589395:NJF589396 NTB589395:NTB589396 OCX589395:OCX589396 OMT589395:OMT589396 OWP589395:OWP589396 PGL589395:PGL589396 PQH589395:PQH589396 QAD589395:QAD589396 QJZ589395:QJZ589396 QTV589395:QTV589396 RDR589395:RDR589396 RNN589395:RNN589396 RXJ589395:RXJ589396 SHF589395:SHF589396 SRB589395:SRB589396 TAX589395:TAX589396 TKT589395:TKT589396 TUP589395:TUP589396 UEL589395:UEL589396 UOH589395:UOH589396 UYD589395:UYD589396 VHZ589395:VHZ589396 VRV589395:VRV589396 WBR589395:WBR589396 WLN589395:WLN589396 WVJ589395:WVJ589396 IX654931:IX654932 ST654931:ST654932 ACP654931:ACP654932 AML654931:AML654932 AWH654931:AWH654932 BGD654931:BGD654932 BPZ654931:BPZ654932 BZV654931:BZV654932 CJR654931:CJR654932 CTN654931:CTN654932 DDJ654931:DDJ654932 DNF654931:DNF654932 DXB654931:DXB654932 EGX654931:EGX654932 EQT654931:EQT654932 FAP654931:FAP654932 FKL654931:FKL654932 FUH654931:FUH654932 GED654931:GED654932 GNZ654931:GNZ654932 GXV654931:GXV654932 HHR654931:HHR654932 HRN654931:HRN654932 IBJ654931:IBJ654932 ILF654931:ILF654932 IVB654931:IVB654932 JEX654931:JEX654932 JOT654931:JOT654932 JYP654931:JYP654932 KIL654931:KIL654932 KSH654931:KSH654932 LCD654931:LCD654932 LLZ654931:LLZ654932 LVV654931:LVV654932 MFR654931:MFR654932 MPN654931:MPN654932 MZJ654931:MZJ654932 NJF654931:NJF654932 NTB654931:NTB654932 OCX654931:OCX654932 OMT654931:OMT654932 OWP654931:OWP654932 PGL654931:PGL654932 PQH654931:PQH654932 QAD654931:QAD654932 QJZ654931:QJZ654932 QTV654931:QTV654932 RDR654931:RDR654932 RNN654931:RNN654932 RXJ654931:RXJ654932 SHF654931:SHF654932 SRB654931:SRB654932 TAX654931:TAX654932 TKT654931:TKT654932 TUP654931:TUP654932 UEL654931:UEL654932 UOH654931:UOH654932 UYD654931:UYD654932 VHZ654931:VHZ654932 VRV654931:VRV654932 WBR654931:WBR654932 WLN654931:WLN654932 WVJ654931:WVJ654932 IX720467:IX720468 ST720467:ST720468 ACP720467:ACP720468 AML720467:AML720468 AWH720467:AWH720468 BGD720467:BGD720468 BPZ720467:BPZ720468 BZV720467:BZV720468 CJR720467:CJR720468 CTN720467:CTN720468 DDJ720467:DDJ720468 DNF720467:DNF720468 DXB720467:DXB720468 EGX720467:EGX720468 EQT720467:EQT720468 FAP720467:FAP720468 FKL720467:FKL720468 FUH720467:FUH720468 GED720467:GED720468 GNZ720467:GNZ720468 GXV720467:GXV720468 HHR720467:HHR720468 HRN720467:HRN720468 IBJ720467:IBJ720468 ILF720467:ILF720468 IVB720467:IVB720468 JEX720467:JEX720468 JOT720467:JOT720468 JYP720467:JYP720468 KIL720467:KIL720468 KSH720467:KSH720468 LCD720467:LCD720468 LLZ720467:LLZ720468 LVV720467:LVV720468 MFR720467:MFR720468 MPN720467:MPN720468 MZJ720467:MZJ720468 NJF720467:NJF720468 NTB720467:NTB720468 OCX720467:OCX720468 OMT720467:OMT720468 OWP720467:OWP720468 PGL720467:PGL720468 PQH720467:PQH720468 QAD720467:QAD720468 QJZ720467:QJZ720468 QTV720467:QTV720468 RDR720467:RDR720468 RNN720467:RNN720468 RXJ720467:RXJ720468 SHF720467:SHF720468 SRB720467:SRB720468 TAX720467:TAX720468 TKT720467:TKT720468 TUP720467:TUP720468 UEL720467:UEL720468 UOH720467:UOH720468 UYD720467:UYD720468 VHZ720467:VHZ720468 VRV720467:VRV720468 WBR720467:WBR720468 WLN720467:WLN720468 WVJ720467:WVJ720468 IX786003:IX786004 ST786003:ST786004 ACP786003:ACP786004 AML786003:AML786004 AWH786003:AWH786004 BGD786003:BGD786004 BPZ786003:BPZ786004 BZV786003:BZV786004 CJR786003:CJR786004 CTN786003:CTN786004 DDJ786003:DDJ786004 DNF786003:DNF786004 DXB786003:DXB786004 EGX786003:EGX786004 EQT786003:EQT786004 FAP786003:FAP786004 FKL786003:FKL786004 FUH786003:FUH786004 GED786003:GED786004 GNZ786003:GNZ786004 GXV786003:GXV786004 HHR786003:HHR786004 HRN786003:HRN786004 IBJ786003:IBJ786004 ILF786003:ILF786004 IVB786003:IVB786004 JEX786003:JEX786004 JOT786003:JOT786004 JYP786003:JYP786004 KIL786003:KIL786004 KSH786003:KSH786004 LCD786003:LCD786004 LLZ786003:LLZ786004 LVV786003:LVV786004 MFR786003:MFR786004 MPN786003:MPN786004 MZJ786003:MZJ786004 NJF786003:NJF786004 NTB786003:NTB786004 OCX786003:OCX786004 OMT786003:OMT786004 OWP786003:OWP786004 PGL786003:PGL786004 PQH786003:PQH786004 QAD786003:QAD786004 QJZ786003:QJZ786004 QTV786003:QTV786004 RDR786003:RDR786004 RNN786003:RNN786004 RXJ786003:RXJ786004 SHF786003:SHF786004 SRB786003:SRB786004 TAX786003:TAX786004 TKT786003:TKT786004 TUP786003:TUP786004 UEL786003:UEL786004 UOH786003:UOH786004 UYD786003:UYD786004 VHZ786003:VHZ786004 VRV786003:VRV786004 WBR786003:WBR786004 WLN786003:WLN786004 WVJ786003:WVJ786004 IX851539:IX851540 ST851539:ST851540 ACP851539:ACP851540 AML851539:AML851540 AWH851539:AWH851540 BGD851539:BGD851540 BPZ851539:BPZ851540 BZV851539:BZV851540 CJR851539:CJR851540 CTN851539:CTN851540 DDJ851539:DDJ851540 DNF851539:DNF851540 DXB851539:DXB851540 EGX851539:EGX851540 EQT851539:EQT851540 FAP851539:FAP851540 FKL851539:FKL851540 FUH851539:FUH851540 GED851539:GED851540 GNZ851539:GNZ851540 GXV851539:GXV851540 HHR851539:HHR851540 HRN851539:HRN851540 IBJ851539:IBJ851540 ILF851539:ILF851540 IVB851539:IVB851540 JEX851539:JEX851540 JOT851539:JOT851540 JYP851539:JYP851540 KIL851539:KIL851540 KSH851539:KSH851540 LCD851539:LCD851540 LLZ851539:LLZ851540 LVV851539:LVV851540 MFR851539:MFR851540 MPN851539:MPN851540 MZJ851539:MZJ851540 NJF851539:NJF851540 NTB851539:NTB851540 OCX851539:OCX851540 OMT851539:OMT851540 OWP851539:OWP851540 PGL851539:PGL851540 PQH851539:PQH851540 QAD851539:QAD851540 QJZ851539:QJZ851540 QTV851539:QTV851540 RDR851539:RDR851540 RNN851539:RNN851540 RXJ851539:RXJ851540 SHF851539:SHF851540 SRB851539:SRB851540 TAX851539:TAX851540 TKT851539:TKT851540 TUP851539:TUP851540 UEL851539:UEL851540 UOH851539:UOH851540 UYD851539:UYD851540 VHZ851539:VHZ851540 VRV851539:VRV851540 WBR851539:WBR851540 WLN851539:WLN851540 WVJ851539:WVJ851540 IX917075:IX917076 ST917075:ST917076 ACP917075:ACP917076 AML917075:AML917076 AWH917075:AWH917076 BGD917075:BGD917076 BPZ917075:BPZ917076 BZV917075:BZV917076 CJR917075:CJR917076 CTN917075:CTN917076 DDJ917075:DDJ917076 DNF917075:DNF917076 DXB917075:DXB917076 EGX917075:EGX917076 EQT917075:EQT917076 FAP917075:FAP917076 FKL917075:FKL917076 FUH917075:FUH917076 GED917075:GED917076 GNZ917075:GNZ917076 GXV917075:GXV917076 HHR917075:HHR917076 HRN917075:HRN917076 IBJ917075:IBJ917076 ILF917075:ILF917076 IVB917075:IVB917076 JEX917075:JEX917076 JOT917075:JOT917076 JYP917075:JYP917076 KIL917075:KIL917076 KSH917075:KSH917076 LCD917075:LCD917076 LLZ917075:LLZ917076 LVV917075:LVV917076 MFR917075:MFR917076 MPN917075:MPN917076 MZJ917075:MZJ917076 NJF917075:NJF917076 NTB917075:NTB917076 OCX917075:OCX917076 OMT917075:OMT917076 OWP917075:OWP917076 PGL917075:PGL917076 PQH917075:PQH917076 QAD917075:QAD917076 QJZ917075:QJZ917076 QTV917075:QTV917076 RDR917075:RDR917076 RNN917075:RNN917076 RXJ917075:RXJ917076 SHF917075:SHF917076 SRB917075:SRB917076 TAX917075:TAX917076 TKT917075:TKT917076 TUP917075:TUP917076 UEL917075:UEL917076 UOH917075:UOH917076 UYD917075:UYD917076 VHZ917075:VHZ917076 VRV917075:VRV917076 WBR917075:WBR917076 WLN917075:WLN917076 WVJ917075:WVJ917076 IX982611:IX982612 ST982611:ST982612 ACP982611:ACP982612 AML982611:AML982612 AWH982611:AWH982612 BGD982611:BGD982612 BPZ982611:BPZ982612 BZV982611:BZV982612 CJR982611:CJR982612 CTN982611:CTN982612 DDJ982611:DDJ982612 DNF982611:DNF982612 DXB982611:DXB982612 EGX982611:EGX982612 EQT982611:EQT982612 FAP982611:FAP982612 FKL982611:FKL982612 FUH982611:FUH982612 GED982611:GED982612 GNZ982611:GNZ982612 GXV982611:GXV982612 HHR982611:HHR982612 HRN982611:HRN982612 IBJ982611:IBJ982612 ILF982611:ILF982612 IVB982611:IVB982612 JEX982611:JEX982612 JOT982611:JOT982612 JYP982611:JYP982612 KIL982611:KIL982612 KSH982611:KSH982612 LCD982611:LCD982612 LLZ982611:LLZ982612 LVV982611:LVV982612 MFR982611:MFR982612 MPN982611:MPN982612 MZJ982611:MZJ982612 NJF982611:NJF982612 NTB982611:NTB982612 OCX982611:OCX982612 OMT982611:OMT982612 OWP982611:OWP982612 PGL982611:PGL982612 PQH982611:PQH982612 QAD982611:QAD982612 QJZ982611:QJZ982612 QTV982611:QTV982612 RDR982611:RDR982612 RNN982611:RNN982612 RXJ982611:RXJ982612 SHF982611:SHF982612 SRB982611:SRB982612 TAX982611:TAX982612 TKT982611:TKT982612 TUP982611:TUP982612 UEL982611:UEL982612 UOH982611:UOH982612 UYD982611:UYD982612 VHZ982611:VHZ982612 VRV982611:VRV982612 WBR982611:WBR982612 WLN982611:WLN982612 WVJ982611:WVJ982612 JB65104:JC65106 SX65104:SY65106 ACT65104:ACU65106 AMP65104:AMQ65106 AWL65104:AWM65106 BGH65104:BGI65106 BQD65104:BQE65106 BZZ65104:CAA65106 CJV65104:CJW65106 CTR65104:CTS65106 DDN65104:DDO65106 DNJ65104:DNK65106 DXF65104:DXG65106 EHB65104:EHC65106 EQX65104:EQY65106 FAT65104:FAU65106 FKP65104:FKQ65106 FUL65104:FUM65106 GEH65104:GEI65106 GOD65104:GOE65106 GXZ65104:GYA65106 HHV65104:HHW65106 HRR65104:HRS65106 IBN65104:IBO65106 ILJ65104:ILK65106 IVF65104:IVG65106 JFB65104:JFC65106 JOX65104:JOY65106 JYT65104:JYU65106 KIP65104:KIQ65106 KSL65104:KSM65106 LCH65104:LCI65106 LMD65104:LME65106 LVZ65104:LWA65106 MFV65104:MFW65106 MPR65104:MPS65106 MZN65104:MZO65106 NJJ65104:NJK65106 NTF65104:NTG65106 ODB65104:ODC65106 OMX65104:OMY65106 OWT65104:OWU65106 PGP65104:PGQ65106 PQL65104:PQM65106 QAH65104:QAI65106 QKD65104:QKE65106 QTZ65104:QUA65106 RDV65104:RDW65106 RNR65104:RNS65106 RXN65104:RXO65106 SHJ65104:SHK65106 SRF65104:SRG65106 TBB65104:TBC65106 TKX65104:TKY65106 TUT65104:TUU65106 UEP65104:UEQ65106 UOL65104:UOM65106 UYH65104:UYI65106 VID65104:VIE65106 VRZ65104:VSA65106 WBV65104:WBW65106 WLR65104:WLS65106 WVN65104:WVO65106 JB130640:JC130642 SX130640:SY130642 ACT130640:ACU130642 AMP130640:AMQ130642 AWL130640:AWM130642 BGH130640:BGI130642 BQD130640:BQE130642 BZZ130640:CAA130642 CJV130640:CJW130642 CTR130640:CTS130642 DDN130640:DDO130642 DNJ130640:DNK130642 DXF130640:DXG130642 EHB130640:EHC130642 EQX130640:EQY130642 FAT130640:FAU130642 FKP130640:FKQ130642 FUL130640:FUM130642 GEH130640:GEI130642 GOD130640:GOE130642 GXZ130640:GYA130642 HHV130640:HHW130642 HRR130640:HRS130642 IBN130640:IBO130642 ILJ130640:ILK130642 IVF130640:IVG130642 JFB130640:JFC130642 JOX130640:JOY130642 JYT130640:JYU130642 KIP130640:KIQ130642 KSL130640:KSM130642 LCH130640:LCI130642 LMD130640:LME130642 LVZ130640:LWA130642 MFV130640:MFW130642 MPR130640:MPS130642 MZN130640:MZO130642 NJJ130640:NJK130642 NTF130640:NTG130642 ODB130640:ODC130642 OMX130640:OMY130642 OWT130640:OWU130642 PGP130640:PGQ130642 PQL130640:PQM130642 QAH130640:QAI130642 QKD130640:QKE130642 QTZ130640:QUA130642 RDV130640:RDW130642 RNR130640:RNS130642 RXN130640:RXO130642 SHJ130640:SHK130642 SRF130640:SRG130642 TBB130640:TBC130642 TKX130640:TKY130642 TUT130640:TUU130642 UEP130640:UEQ130642 UOL130640:UOM130642 UYH130640:UYI130642 VID130640:VIE130642 VRZ130640:VSA130642 WBV130640:WBW130642 WLR130640:WLS130642 WVN130640:WVO130642 JB196176:JC196178 SX196176:SY196178 ACT196176:ACU196178 AMP196176:AMQ196178 AWL196176:AWM196178 BGH196176:BGI196178 BQD196176:BQE196178 BZZ196176:CAA196178 CJV196176:CJW196178 CTR196176:CTS196178 DDN196176:DDO196178 DNJ196176:DNK196178 DXF196176:DXG196178 EHB196176:EHC196178 EQX196176:EQY196178 FAT196176:FAU196178 FKP196176:FKQ196178 FUL196176:FUM196178 GEH196176:GEI196178 GOD196176:GOE196178 GXZ196176:GYA196178 HHV196176:HHW196178 HRR196176:HRS196178 IBN196176:IBO196178 ILJ196176:ILK196178 IVF196176:IVG196178 JFB196176:JFC196178 JOX196176:JOY196178 JYT196176:JYU196178 KIP196176:KIQ196178 KSL196176:KSM196178 LCH196176:LCI196178 LMD196176:LME196178 LVZ196176:LWA196178 MFV196176:MFW196178 MPR196176:MPS196178 MZN196176:MZO196178 NJJ196176:NJK196178 NTF196176:NTG196178 ODB196176:ODC196178 OMX196176:OMY196178 OWT196176:OWU196178 PGP196176:PGQ196178 PQL196176:PQM196178 QAH196176:QAI196178 QKD196176:QKE196178 QTZ196176:QUA196178 RDV196176:RDW196178 RNR196176:RNS196178 RXN196176:RXO196178 SHJ196176:SHK196178 SRF196176:SRG196178 TBB196176:TBC196178 TKX196176:TKY196178 TUT196176:TUU196178 UEP196176:UEQ196178 UOL196176:UOM196178 UYH196176:UYI196178 VID196176:VIE196178 VRZ196176:VSA196178 WBV196176:WBW196178 WLR196176:WLS196178 WVN196176:WVO196178 JB261712:JC261714 SX261712:SY261714 ACT261712:ACU261714 AMP261712:AMQ261714 AWL261712:AWM261714 BGH261712:BGI261714 BQD261712:BQE261714 BZZ261712:CAA261714 CJV261712:CJW261714 CTR261712:CTS261714 DDN261712:DDO261714 DNJ261712:DNK261714 DXF261712:DXG261714 EHB261712:EHC261714 EQX261712:EQY261714 FAT261712:FAU261714 FKP261712:FKQ261714 FUL261712:FUM261714 GEH261712:GEI261714 GOD261712:GOE261714 GXZ261712:GYA261714 HHV261712:HHW261714 HRR261712:HRS261714 IBN261712:IBO261714 ILJ261712:ILK261714 IVF261712:IVG261714 JFB261712:JFC261714 JOX261712:JOY261714 JYT261712:JYU261714 KIP261712:KIQ261714 KSL261712:KSM261714 LCH261712:LCI261714 LMD261712:LME261714 LVZ261712:LWA261714 MFV261712:MFW261714 MPR261712:MPS261714 MZN261712:MZO261714 NJJ261712:NJK261714 NTF261712:NTG261714 ODB261712:ODC261714 OMX261712:OMY261714 OWT261712:OWU261714 PGP261712:PGQ261714 PQL261712:PQM261714 QAH261712:QAI261714 QKD261712:QKE261714 QTZ261712:QUA261714 RDV261712:RDW261714 RNR261712:RNS261714 RXN261712:RXO261714 SHJ261712:SHK261714 SRF261712:SRG261714 TBB261712:TBC261714 TKX261712:TKY261714 TUT261712:TUU261714 UEP261712:UEQ261714 UOL261712:UOM261714 UYH261712:UYI261714 VID261712:VIE261714 VRZ261712:VSA261714 WBV261712:WBW261714 WLR261712:WLS261714 WVN261712:WVO261714 JB327248:JC327250 SX327248:SY327250 ACT327248:ACU327250 AMP327248:AMQ327250 AWL327248:AWM327250 BGH327248:BGI327250 BQD327248:BQE327250 BZZ327248:CAA327250 CJV327248:CJW327250 CTR327248:CTS327250 DDN327248:DDO327250 DNJ327248:DNK327250 DXF327248:DXG327250 EHB327248:EHC327250 EQX327248:EQY327250 FAT327248:FAU327250 FKP327248:FKQ327250 FUL327248:FUM327250 GEH327248:GEI327250 GOD327248:GOE327250 GXZ327248:GYA327250 HHV327248:HHW327250 HRR327248:HRS327250 IBN327248:IBO327250 ILJ327248:ILK327250 IVF327248:IVG327250 JFB327248:JFC327250 JOX327248:JOY327250 JYT327248:JYU327250 KIP327248:KIQ327250 KSL327248:KSM327250 LCH327248:LCI327250 LMD327248:LME327250 LVZ327248:LWA327250 MFV327248:MFW327250 MPR327248:MPS327250 MZN327248:MZO327250 NJJ327248:NJK327250 NTF327248:NTG327250 ODB327248:ODC327250 OMX327248:OMY327250 OWT327248:OWU327250 PGP327248:PGQ327250 PQL327248:PQM327250 QAH327248:QAI327250 QKD327248:QKE327250 QTZ327248:QUA327250 RDV327248:RDW327250 RNR327248:RNS327250 RXN327248:RXO327250 SHJ327248:SHK327250 SRF327248:SRG327250 TBB327248:TBC327250 TKX327248:TKY327250 TUT327248:TUU327250 UEP327248:UEQ327250 UOL327248:UOM327250 UYH327248:UYI327250 VID327248:VIE327250 VRZ327248:VSA327250 WBV327248:WBW327250 WLR327248:WLS327250 WVN327248:WVO327250 JB392784:JC392786 SX392784:SY392786 ACT392784:ACU392786 AMP392784:AMQ392786 AWL392784:AWM392786 BGH392784:BGI392786 BQD392784:BQE392786 BZZ392784:CAA392786 CJV392784:CJW392786 CTR392784:CTS392786 DDN392784:DDO392786 DNJ392784:DNK392786 DXF392784:DXG392786 EHB392784:EHC392786 EQX392784:EQY392786 FAT392784:FAU392786 FKP392784:FKQ392786 FUL392784:FUM392786 GEH392784:GEI392786 GOD392784:GOE392786 GXZ392784:GYA392786 HHV392784:HHW392786 HRR392784:HRS392786 IBN392784:IBO392786 ILJ392784:ILK392786 IVF392784:IVG392786 JFB392784:JFC392786 JOX392784:JOY392786 JYT392784:JYU392786 KIP392784:KIQ392786 KSL392784:KSM392786 LCH392784:LCI392786 LMD392784:LME392786 LVZ392784:LWA392786 MFV392784:MFW392786 MPR392784:MPS392786 MZN392784:MZO392786 NJJ392784:NJK392786 NTF392784:NTG392786 ODB392784:ODC392786 OMX392784:OMY392786 OWT392784:OWU392786 PGP392784:PGQ392786 PQL392784:PQM392786 QAH392784:QAI392786 QKD392784:QKE392786 QTZ392784:QUA392786 RDV392784:RDW392786 RNR392784:RNS392786 RXN392784:RXO392786 SHJ392784:SHK392786 SRF392784:SRG392786 TBB392784:TBC392786 TKX392784:TKY392786 TUT392784:TUU392786 UEP392784:UEQ392786 UOL392784:UOM392786 UYH392784:UYI392786 VID392784:VIE392786 VRZ392784:VSA392786 WBV392784:WBW392786 WLR392784:WLS392786 WVN392784:WVO392786 JB458320:JC458322 SX458320:SY458322 ACT458320:ACU458322 AMP458320:AMQ458322 AWL458320:AWM458322 BGH458320:BGI458322 BQD458320:BQE458322 BZZ458320:CAA458322 CJV458320:CJW458322 CTR458320:CTS458322 DDN458320:DDO458322 DNJ458320:DNK458322 DXF458320:DXG458322 EHB458320:EHC458322 EQX458320:EQY458322 FAT458320:FAU458322 FKP458320:FKQ458322 FUL458320:FUM458322 GEH458320:GEI458322 GOD458320:GOE458322 GXZ458320:GYA458322 HHV458320:HHW458322 HRR458320:HRS458322 IBN458320:IBO458322 ILJ458320:ILK458322 IVF458320:IVG458322 JFB458320:JFC458322 JOX458320:JOY458322 JYT458320:JYU458322 KIP458320:KIQ458322 KSL458320:KSM458322 LCH458320:LCI458322 LMD458320:LME458322 LVZ458320:LWA458322 MFV458320:MFW458322 MPR458320:MPS458322 MZN458320:MZO458322 NJJ458320:NJK458322 NTF458320:NTG458322 ODB458320:ODC458322 OMX458320:OMY458322 OWT458320:OWU458322 PGP458320:PGQ458322 PQL458320:PQM458322 QAH458320:QAI458322 QKD458320:QKE458322 QTZ458320:QUA458322 RDV458320:RDW458322 RNR458320:RNS458322 RXN458320:RXO458322 SHJ458320:SHK458322 SRF458320:SRG458322 TBB458320:TBC458322 TKX458320:TKY458322 TUT458320:TUU458322 UEP458320:UEQ458322 UOL458320:UOM458322 UYH458320:UYI458322 VID458320:VIE458322 VRZ458320:VSA458322 WBV458320:WBW458322 WLR458320:WLS458322 WVN458320:WVO458322 JB523856:JC523858 SX523856:SY523858 ACT523856:ACU523858 AMP523856:AMQ523858 AWL523856:AWM523858 BGH523856:BGI523858 BQD523856:BQE523858 BZZ523856:CAA523858 CJV523856:CJW523858 CTR523856:CTS523858 DDN523856:DDO523858 DNJ523856:DNK523858 DXF523856:DXG523858 EHB523856:EHC523858 EQX523856:EQY523858 FAT523856:FAU523858 FKP523856:FKQ523858 FUL523856:FUM523858 GEH523856:GEI523858 GOD523856:GOE523858 GXZ523856:GYA523858 HHV523856:HHW523858 HRR523856:HRS523858 IBN523856:IBO523858 ILJ523856:ILK523858 IVF523856:IVG523858 JFB523856:JFC523858 JOX523856:JOY523858 JYT523856:JYU523858 KIP523856:KIQ523858 KSL523856:KSM523858 LCH523856:LCI523858 LMD523856:LME523858 LVZ523856:LWA523858 MFV523856:MFW523858 MPR523856:MPS523858 MZN523856:MZO523858 NJJ523856:NJK523858 NTF523856:NTG523858 ODB523856:ODC523858 OMX523856:OMY523858 OWT523856:OWU523858 PGP523856:PGQ523858 PQL523856:PQM523858 QAH523856:QAI523858 QKD523856:QKE523858 QTZ523856:QUA523858 RDV523856:RDW523858 RNR523856:RNS523858 RXN523856:RXO523858 SHJ523856:SHK523858 SRF523856:SRG523858 TBB523856:TBC523858 TKX523856:TKY523858 TUT523856:TUU523858 UEP523856:UEQ523858 UOL523856:UOM523858 UYH523856:UYI523858 VID523856:VIE523858 VRZ523856:VSA523858 WBV523856:WBW523858 WLR523856:WLS523858 WVN523856:WVO523858 JB589392:JC589394 SX589392:SY589394 ACT589392:ACU589394 AMP589392:AMQ589394 AWL589392:AWM589394 BGH589392:BGI589394 BQD589392:BQE589394 BZZ589392:CAA589394 CJV589392:CJW589394 CTR589392:CTS589394 DDN589392:DDO589394 DNJ589392:DNK589394 DXF589392:DXG589394 EHB589392:EHC589394 EQX589392:EQY589394 FAT589392:FAU589394 FKP589392:FKQ589394 FUL589392:FUM589394 GEH589392:GEI589394 GOD589392:GOE589394 GXZ589392:GYA589394 HHV589392:HHW589394 HRR589392:HRS589394 IBN589392:IBO589394 ILJ589392:ILK589394 IVF589392:IVG589394 JFB589392:JFC589394 JOX589392:JOY589394 JYT589392:JYU589394 KIP589392:KIQ589394 KSL589392:KSM589394 LCH589392:LCI589394 LMD589392:LME589394 LVZ589392:LWA589394 MFV589392:MFW589394 MPR589392:MPS589394 MZN589392:MZO589394 NJJ589392:NJK589394 NTF589392:NTG589394 ODB589392:ODC589394 OMX589392:OMY589394 OWT589392:OWU589394 PGP589392:PGQ589394 PQL589392:PQM589394 QAH589392:QAI589394 QKD589392:QKE589394 QTZ589392:QUA589394 RDV589392:RDW589394 RNR589392:RNS589394 RXN589392:RXO589394 SHJ589392:SHK589394 SRF589392:SRG589394 TBB589392:TBC589394 TKX589392:TKY589394 TUT589392:TUU589394 UEP589392:UEQ589394 UOL589392:UOM589394 UYH589392:UYI589394 VID589392:VIE589394 VRZ589392:VSA589394 WBV589392:WBW589394 WLR589392:WLS589394 WVN589392:WVO589394 JB654928:JC654930 SX654928:SY654930 ACT654928:ACU654930 AMP654928:AMQ654930 AWL654928:AWM654930 BGH654928:BGI654930 BQD654928:BQE654930 BZZ654928:CAA654930 CJV654928:CJW654930 CTR654928:CTS654930 DDN654928:DDO654930 DNJ654928:DNK654930 DXF654928:DXG654930 EHB654928:EHC654930 EQX654928:EQY654930 FAT654928:FAU654930 FKP654928:FKQ654930 FUL654928:FUM654930 GEH654928:GEI654930 GOD654928:GOE654930 GXZ654928:GYA654930 HHV654928:HHW654930 HRR654928:HRS654930 IBN654928:IBO654930 ILJ654928:ILK654930 IVF654928:IVG654930 JFB654928:JFC654930 JOX654928:JOY654930 JYT654928:JYU654930 KIP654928:KIQ654930 KSL654928:KSM654930 LCH654928:LCI654930 LMD654928:LME654930 LVZ654928:LWA654930 MFV654928:MFW654930 MPR654928:MPS654930 MZN654928:MZO654930 NJJ654928:NJK654930 NTF654928:NTG654930 ODB654928:ODC654930 OMX654928:OMY654930 OWT654928:OWU654930 PGP654928:PGQ654930 PQL654928:PQM654930 QAH654928:QAI654930 QKD654928:QKE654930 QTZ654928:QUA654930 RDV654928:RDW654930 RNR654928:RNS654930 RXN654928:RXO654930 SHJ654928:SHK654930 SRF654928:SRG654930 TBB654928:TBC654930 TKX654928:TKY654930 TUT654928:TUU654930 UEP654928:UEQ654930 UOL654928:UOM654930 UYH654928:UYI654930 VID654928:VIE654930 VRZ654928:VSA654930 WBV654928:WBW654930 WLR654928:WLS654930 WVN654928:WVO654930 JB720464:JC720466 SX720464:SY720466 ACT720464:ACU720466 AMP720464:AMQ720466 AWL720464:AWM720466 BGH720464:BGI720466 BQD720464:BQE720466 BZZ720464:CAA720466 CJV720464:CJW720466 CTR720464:CTS720466 DDN720464:DDO720466 DNJ720464:DNK720466 DXF720464:DXG720466 EHB720464:EHC720466 EQX720464:EQY720466 FAT720464:FAU720466 FKP720464:FKQ720466 FUL720464:FUM720466 GEH720464:GEI720466 GOD720464:GOE720466 GXZ720464:GYA720466 HHV720464:HHW720466 HRR720464:HRS720466 IBN720464:IBO720466 ILJ720464:ILK720466 IVF720464:IVG720466 JFB720464:JFC720466 JOX720464:JOY720466 JYT720464:JYU720466 KIP720464:KIQ720466 KSL720464:KSM720466 LCH720464:LCI720466 LMD720464:LME720466 LVZ720464:LWA720466 MFV720464:MFW720466 MPR720464:MPS720466 MZN720464:MZO720466 NJJ720464:NJK720466 NTF720464:NTG720466 ODB720464:ODC720466 OMX720464:OMY720466 OWT720464:OWU720466 PGP720464:PGQ720466 PQL720464:PQM720466 QAH720464:QAI720466 QKD720464:QKE720466 QTZ720464:QUA720466 RDV720464:RDW720466 RNR720464:RNS720466 RXN720464:RXO720466 SHJ720464:SHK720466 SRF720464:SRG720466 TBB720464:TBC720466 TKX720464:TKY720466 TUT720464:TUU720466 UEP720464:UEQ720466 UOL720464:UOM720466 UYH720464:UYI720466 VID720464:VIE720466 VRZ720464:VSA720466 WBV720464:WBW720466 WLR720464:WLS720466 WVN720464:WVO720466 JB786000:JC786002 SX786000:SY786002 ACT786000:ACU786002 AMP786000:AMQ786002 AWL786000:AWM786002 BGH786000:BGI786002 BQD786000:BQE786002 BZZ786000:CAA786002 CJV786000:CJW786002 CTR786000:CTS786002 DDN786000:DDO786002 DNJ786000:DNK786002 DXF786000:DXG786002 EHB786000:EHC786002 EQX786000:EQY786002 FAT786000:FAU786002 FKP786000:FKQ786002 FUL786000:FUM786002 GEH786000:GEI786002 GOD786000:GOE786002 GXZ786000:GYA786002 HHV786000:HHW786002 HRR786000:HRS786002 IBN786000:IBO786002 ILJ786000:ILK786002 IVF786000:IVG786002 JFB786000:JFC786002 JOX786000:JOY786002 JYT786000:JYU786002 KIP786000:KIQ786002 KSL786000:KSM786002 LCH786000:LCI786002 LMD786000:LME786002 LVZ786000:LWA786002 MFV786000:MFW786002 MPR786000:MPS786002 MZN786000:MZO786002 NJJ786000:NJK786002 NTF786000:NTG786002 ODB786000:ODC786002 OMX786000:OMY786002 OWT786000:OWU786002 PGP786000:PGQ786002 PQL786000:PQM786002 QAH786000:QAI786002 QKD786000:QKE786002 QTZ786000:QUA786002 RDV786000:RDW786002 RNR786000:RNS786002 RXN786000:RXO786002 SHJ786000:SHK786002 SRF786000:SRG786002 TBB786000:TBC786002 TKX786000:TKY786002 TUT786000:TUU786002 UEP786000:UEQ786002 UOL786000:UOM786002 UYH786000:UYI786002 VID786000:VIE786002 VRZ786000:VSA786002 WBV786000:WBW786002 WLR786000:WLS786002 WVN786000:WVO786002 JB851536:JC851538 SX851536:SY851538 ACT851536:ACU851538 AMP851536:AMQ851538 AWL851536:AWM851538 BGH851536:BGI851538 BQD851536:BQE851538 BZZ851536:CAA851538 CJV851536:CJW851538 CTR851536:CTS851538 DDN851536:DDO851538 DNJ851536:DNK851538 DXF851536:DXG851538 EHB851536:EHC851538 EQX851536:EQY851538 FAT851536:FAU851538 FKP851536:FKQ851538 FUL851536:FUM851538 GEH851536:GEI851538 GOD851536:GOE851538 GXZ851536:GYA851538 HHV851536:HHW851538 HRR851536:HRS851538 IBN851536:IBO851538 ILJ851536:ILK851538 IVF851536:IVG851538 JFB851536:JFC851538 JOX851536:JOY851538 JYT851536:JYU851538 KIP851536:KIQ851538 KSL851536:KSM851538 LCH851536:LCI851538 LMD851536:LME851538 LVZ851536:LWA851538 MFV851536:MFW851538 MPR851536:MPS851538 MZN851536:MZO851538 NJJ851536:NJK851538 NTF851536:NTG851538 ODB851536:ODC851538 OMX851536:OMY851538 OWT851536:OWU851538 PGP851536:PGQ851538 PQL851536:PQM851538 QAH851536:QAI851538 QKD851536:QKE851538 QTZ851536:QUA851538 RDV851536:RDW851538 RNR851536:RNS851538 RXN851536:RXO851538 SHJ851536:SHK851538 SRF851536:SRG851538 TBB851536:TBC851538 TKX851536:TKY851538 TUT851536:TUU851538 UEP851536:UEQ851538 UOL851536:UOM851538 UYH851536:UYI851538 VID851536:VIE851538 VRZ851536:VSA851538 WBV851536:WBW851538 WLR851536:WLS851538 WVN851536:WVO851538 JB917072:JC917074 SX917072:SY917074 ACT917072:ACU917074 AMP917072:AMQ917074 AWL917072:AWM917074 BGH917072:BGI917074 BQD917072:BQE917074 BZZ917072:CAA917074 CJV917072:CJW917074 CTR917072:CTS917074 DDN917072:DDO917074 DNJ917072:DNK917074 DXF917072:DXG917074 EHB917072:EHC917074 EQX917072:EQY917074 FAT917072:FAU917074 FKP917072:FKQ917074 FUL917072:FUM917074 GEH917072:GEI917074 GOD917072:GOE917074 GXZ917072:GYA917074 HHV917072:HHW917074 HRR917072:HRS917074 IBN917072:IBO917074 ILJ917072:ILK917074 IVF917072:IVG917074 JFB917072:JFC917074 JOX917072:JOY917074 JYT917072:JYU917074 KIP917072:KIQ917074 KSL917072:KSM917074 LCH917072:LCI917074 LMD917072:LME917074 LVZ917072:LWA917074 MFV917072:MFW917074 MPR917072:MPS917074 MZN917072:MZO917074 NJJ917072:NJK917074 NTF917072:NTG917074 ODB917072:ODC917074 OMX917072:OMY917074 OWT917072:OWU917074 PGP917072:PGQ917074 PQL917072:PQM917074 QAH917072:QAI917074 QKD917072:QKE917074 QTZ917072:QUA917074 RDV917072:RDW917074 RNR917072:RNS917074 RXN917072:RXO917074 SHJ917072:SHK917074 SRF917072:SRG917074 TBB917072:TBC917074 TKX917072:TKY917074 TUT917072:TUU917074 UEP917072:UEQ917074 UOL917072:UOM917074 UYH917072:UYI917074 VID917072:VIE917074 VRZ917072:VSA917074 WBV917072:WBW917074 WLR917072:WLS917074 WVN917072:WVO917074 JB982608:JC982610 SX982608:SY982610 ACT982608:ACU982610 AMP982608:AMQ982610 AWL982608:AWM982610 BGH982608:BGI982610 BQD982608:BQE982610 BZZ982608:CAA982610 CJV982608:CJW982610 CTR982608:CTS982610 DDN982608:DDO982610 DNJ982608:DNK982610 DXF982608:DXG982610 EHB982608:EHC982610 EQX982608:EQY982610 FAT982608:FAU982610 FKP982608:FKQ982610 FUL982608:FUM982610 GEH982608:GEI982610 GOD982608:GOE982610 GXZ982608:GYA982610 HHV982608:HHW982610 HRR982608:HRS982610 IBN982608:IBO982610 ILJ982608:ILK982610 IVF982608:IVG982610 JFB982608:JFC982610 JOX982608:JOY982610 JYT982608:JYU982610 KIP982608:KIQ982610 KSL982608:KSM982610 LCH982608:LCI982610 LMD982608:LME982610 LVZ982608:LWA982610 MFV982608:MFW982610 MPR982608:MPS982610 MZN982608:MZO982610 NJJ982608:NJK982610 NTF982608:NTG982610 ODB982608:ODC982610 OMX982608:OMY982610 OWT982608:OWU982610 PGP982608:PGQ982610 PQL982608:PQM982610 QAH982608:QAI982610 QKD982608:QKE982610 QTZ982608:QUA982610 RDV982608:RDW982610 RNR982608:RNS982610 RXN982608:RXO982610 SHJ982608:SHK982610 SRF982608:SRG982610 TBB982608:TBC982610 TKX982608:TKY982610 TUT982608:TUU982610 UEP982608:UEQ982610 UOL982608:UOM982610 UYH982608:UYI982610 VID982608:VIE982610 VRZ982608:VSA982610 WBV982608:WBW982610 WLR982608:WLS982610 WVN982608:WVO982610 JB65115:JC65115 SX65115:SY65115 ACT65115:ACU65115 AMP65115:AMQ65115 AWL65115:AWM65115 BGH65115:BGI65115 BQD65115:BQE65115 BZZ65115:CAA65115 CJV65115:CJW65115 CTR65115:CTS65115 DDN65115:DDO65115 DNJ65115:DNK65115 DXF65115:DXG65115 EHB65115:EHC65115 EQX65115:EQY65115 FAT65115:FAU65115 FKP65115:FKQ65115 FUL65115:FUM65115 GEH65115:GEI65115 GOD65115:GOE65115 GXZ65115:GYA65115 HHV65115:HHW65115 HRR65115:HRS65115 IBN65115:IBO65115 ILJ65115:ILK65115 IVF65115:IVG65115 JFB65115:JFC65115 JOX65115:JOY65115 JYT65115:JYU65115 KIP65115:KIQ65115 KSL65115:KSM65115 LCH65115:LCI65115 LMD65115:LME65115 LVZ65115:LWA65115 MFV65115:MFW65115 MPR65115:MPS65115 MZN65115:MZO65115 NJJ65115:NJK65115 NTF65115:NTG65115 ODB65115:ODC65115 OMX65115:OMY65115 OWT65115:OWU65115 PGP65115:PGQ65115 PQL65115:PQM65115 QAH65115:QAI65115 QKD65115:QKE65115 QTZ65115:QUA65115 RDV65115:RDW65115 RNR65115:RNS65115 RXN65115:RXO65115 SHJ65115:SHK65115 SRF65115:SRG65115 TBB65115:TBC65115 TKX65115:TKY65115 TUT65115:TUU65115 UEP65115:UEQ65115 UOL65115:UOM65115 UYH65115:UYI65115 VID65115:VIE65115 VRZ65115:VSA65115 WBV65115:WBW65115 WLR65115:WLS65115 WVN65115:WVO65115 JB130651:JC130651 SX130651:SY130651 ACT130651:ACU130651 AMP130651:AMQ130651 AWL130651:AWM130651 BGH130651:BGI130651 BQD130651:BQE130651 BZZ130651:CAA130651 CJV130651:CJW130651 CTR130651:CTS130651 DDN130651:DDO130651 DNJ130651:DNK130651 DXF130651:DXG130651 EHB130651:EHC130651 EQX130651:EQY130651 FAT130651:FAU130651 FKP130651:FKQ130651 FUL130651:FUM130651 GEH130651:GEI130651 GOD130651:GOE130651 GXZ130651:GYA130651 HHV130651:HHW130651 HRR130651:HRS130651 IBN130651:IBO130651 ILJ130651:ILK130651 IVF130651:IVG130651 JFB130651:JFC130651 JOX130651:JOY130651 JYT130651:JYU130651 KIP130651:KIQ130651 KSL130651:KSM130651 LCH130651:LCI130651 LMD130651:LME130651 LVZ130651:LWA130651 MFV130651:MFW130651 MPR130651:MPS130651 MZN130651:MZO130651 NJJ130651:NJK130651 NTF130651:NTG130651 ODB130651:ODC130651 OMX130651:OMY130651 OWT130651:OWU130651 PGP130651:PGQ130651 PQL130651:PQM130651 QAH130651:QAI130651 QKD130651:QKE130651 QTZ130651:QUA130651 RDV130651:RDW130651 RNR130651:RNS130651 RXN130651:RXO130651 SHJ130651:SHK130651 SRF130651:SRG130651 TBB130651:TBC130651 TKX130651:TKY130651 TUT130651:TUU130651 UEP130651:UEQ130651 UOL130651:UOM130651 UYH130651:UYI130651 VID130651:VIE130651 VRZ130651:VSA130651 WBV130651:WBW130651 WLR130651:WLS130651 WVN130651:WVO130651 JB196187:JC196187 SX196187:SY196187 ACT196187:ACU196187 AMP196187:AMQ196187 AWL196187:AWM196187 BGH196187:BGI196187 BQD196187:BQE196187 BZZ196187:CAA196187 CJV196187:CJW196187 CTR196187:CTS196187 DDN196187:DDO196187 DNJ196187:DNK196187 DXF196187:DXG196187 EHB196187:EHC196187 EQX196187:EQY196187 FAT196187:FAU196187 FKP196187:FKQ196187 FUL196187:FUM196187 GEH196187:GEI196187 GOD196187:GOE196187 GXZ196187:GYA196187 HHV196187:HHW196187 HRR196187:HRS196187 IBN196187:IBO196187 ILJ196187:ILK196187 IVF196187:IVG196187 JFB196187:JFC196187 JOX196187:JOY196187 JYT196187:JYU196187 KIP196187:KIQ196187 KSL196187:KSM196187 LCH196187:LCI196187 LMD196187:LME196187 LVZ196187:LWA196187 MFV196187:MFW196187 MPR196187:MPS196187 MZN196187:MZO196187 NJJ196187:NJK196187 NTF196187:NTG196187 ODB196187:ODC196187 OMX196187:OMY196187 OWT196187:OWU196187 PGP196187:PGQ196187 PQL196187:PQM196187 QAH196187:QAI196187 QKD196187:QKE196187 QTZ196187:QUA196187 RDV196187:RDW196187 RNR196187:RNS196187 RXN196187:RXO196187 SHJ196187:SHK196187 SRF196187:SRG196187 TBB196187:TBC196187 TKX196187:TKY196187 TUT196187:TUU196187 UEP196187:UEQ196187 UOL196187:UOM196187 UYH196187:UYI196187 VID196187:VIE196187 VRZ196187:VSA196187 WBV196187:WBW196187 WLR196187:WLS196187 WVN196187:WVO196187 JB261723:JC261723 SX261723:SY261723 ACT261723:ACU261723 AMP261723:AMQ261723 AWL261723:AWM261723 BGH261723:BGI261723 BQD261723:BQE261723 BZZ261723:CAA261723 CJV261723:CJW261723 CTR261723:CTS261723 DDN261723:DDO261723 DNJ261723:DNK261723 DXF261723:DXG261723 EHB261723:EHC261723 EQX261723:EQY261723 FAT261723:FAU261723 FKP261723:FKQ261723 FUL261723:FUM261723 GEH261723:GEI261723 GOD261723:GOE261723 GXZ261723:GYA261723 HHV261723:HHW261723 HRR261723:HRS261723 IBN261723:IBO261723 ILJ261723:ILK261723 IVF261723:IVG261723 JFB261723:JFC261723 JOX261723:JOY261723 JYT261723:JYU261723 KIP261723:KIQ261723 KSL261723:KSM261723 LCH261723:LCI261723 LMD261723:LME261723 LVZ261723:LWA261723 MFV261723:MFW261723 MPR261723:MPS261723 MZN261723:MZO261723 NJJ261723:NJK261723 NTF261723:NTG261723 ODB261723:ODC261723 OMX261723:OMY261723 OWT261723:OWU261723 PGP261723:PGQ261723 PQL261723:PQM261723 QAH261723:QAI261723 QKD261723:QKE261723 QTZ261723:QUA261723 RDV261723:RDW261723 RNR261723:RNS261723 RXN261723:RXO261723 SHJ261723:SHK261723 SRF261723:SRG261723 TBB261723:TBC261723 TKX261723:TKY261723 TUT261723:TUU261723 UEP261723:UEQ261723 UOL261723:UOM261723 UYH261723:UYI261723 VID261723:VIE261723 VRZ261723:VSA261723 WBV261723:WBW261723 WLR261723:WLS261723 WVN261723:WVO261723 JB327259:JC327259 SX327259:SY327259 ACT327259:ACU327259 AMP327259:AMQ327259 AWL327259:AWM327259 BGH327259:BGI327259 BQD327259:BQE327259 BZZ327259:CAA327259 CJV327259:CJW327259 CTR327259:CTS327259 DDN327259:DDO327259 DNJ327259:DNK327259 DXF327259:DXG327259 EHB327259:EHC327259 EQX327259:EQY327259 FAT327259:FAU327259 FKP327259:FKQ327259 FUL327259:FUM327259 GEH327259:GEI327259 GOD327259:GOE327259 GXZ327259:GYA327259 HHV327259:HHW327259 HRR327259:HRS327259 IBN327259:IBO327259 ILJ327259:ILK327259 IVF327259:IVG327259 JFB327259:JFC327259 JOX327259:JOY327259 JYT327259:JYU327259 KIP327259:KIQ327259 KSL327259:KSM327259 LCH327259:LCI327259 LMD327259:LME327259 LVZ327259:LWA327259 MFV327259:MFW327259 MPR327259:MPS327259 MZN327259:MZO327259 NJJ327259:NJK327259 NTF327259:NTG327259 ODB327259:ODC327259 OMX327259:OMY327259 OWT327259:OWU327259 PGP327259:PGQ327259 PQL327259:PQM327259 QAH327259:QAI327259 QKD327259:QKE327259 QTZ327259:QUA327259 RDV327259:RDW327259 RNR327259:RNS327259 RXN327259:RXO327259 SHJ327259:SHK327259 SRF327259:SRG327259 TBB327259:TBC327259 TKX327259:TKY327259 TUT327259:TUU327259 UEP327259:UEQ327259 UOL327259:UOM327259 UYH327259:UYI327259 VID327259:VIE327259 VRZ327259:VSA327259 WBV327259:WBW327259 WLR327259:WLS327259 WVN327259:WVO327259 JB392795:JC392795 SX392795:SY392795 ACT392795:ACU392795 AMP392795:AMQ392795 AWL392795:AWM392795 BGH392795:BGI392795 BQD392795:BQE392795 BZZ392795:CAA392795 CJV392795:CJW392795 CTR392795:CTS392795 DDN392795:DDO392795 DNJ392795:DNK392795 DXF392795:DXG392795 EHB392795:EHC392795 EQX392795:EQY392795 FAT392795:FAU392795 FKP392795:FKQ392795 FUL392795:FUM392795 GEH392795:GEI392795 GOD392795:GOE392795 GXZ392795:GYA392795 HHV392795:HHW392795 HRR392795:HRS392795 IBN392795:IBO392795 ILJ392795:ILK392795 IVF392795:IVG392795 JFB392795:JFC392795 JOX392795:JOY392795 JYT392795:JYU392795 KIP392795:KIQ392795 KSL392795:KSM392795 LCH392795:LCI392795 LMD392795:LME392795 LVZ392795:LWA392795 MFV392795:MFW392795 MPR392795:MPS392795 MZN392795:MZO392795 NJJ392795:NJK392795 NTF392795:NTG392795 ODB392795:ODC392795 OMX392795:OMY392795 OWT392795:OWU392795 PGP392795:PGQ392795 PQL392795:PQM392795 QAH392795:QAI392795 QKD392795:QKE392795 QTZ392795:QUA392795 RDV392795:RDW392795 RNR392795:RNS392795 RXN392795:RXO392795 SHJ392795:SHK392795 SRF392795:SRG392795 TBB392795:TBC392795 TKX392795:TKY392795 TUT392795:TUU392795 UEP392795:UEQ392795 UOL392795:UOM392795 UYH392795:UYI392795 VID392795:VIE392795 VRZ392795:VSA392795 WBV392795:WBW392795 WLR392795:WLS392795 WVN392795:WVO392795 JB458331:JC458331 SX458331:SY458331 ACT458331:ACU458331 AMP458331:AMQ458331 AWL458331:AWM458331 BGH458331:BGI458331 BQD458331:BQE458331 BZZ458331:CAA458331 CJV458331:CJW458331 CTR458331:CTS458331 DDN458331:DDO458331 DNJ458331:DNK458331 DXF458331:DXG458331 EHB458331:EHC458331 EQX458331:EQY458331 FAT458331:FAU458331 FKP458331:FKQ458331 FUL458331:FUM458331 GEH458331:GEI458331 GOD458331:GOE458331 GXZ458331:GYA458331 HHV458331:HHW458331 HRR458331:HRS458331 IBN458331:IBO458331 ILJ458331:ILK458331 IVF458331:IVG458331 JFB458331:JFC458331 JOX458331:JOY458331 JYT458331:JYU458331 KIP458331:KIQ458331 KSL458331:KSM458331 LCH458331:LCI458331 LMD458331:LME458331 LVZ458331:LWA458331 MFV458331:MFW458331 MPR458331:MPS458331 MZN458331:MZO458331 NJJ458331:NJK458331 NTF458331:NTG458331 ODB458331:ODC458331 OMX458331:OMY458331 OWT458331:OWU458331 PGP458331:PGQ458331 PQL458331:PQM458331 QAH458331:QAI458331 QKD458331:QKE458331 QTZ458331:QUA458331 RDV458331:RDW458331 RNR458331:RNS458331 RXN458331:RXO458331 SHJ458331:SHK458331 SRF458331:SRG458331 TBB458331:TBC458331 TKX458331:TKY458331 TUT458331:TUU458331 UEP458331:UEQ458331 UOL458331:UOM458331 UYH458331:UYI458331 VID458331:VIE458331 VRZ458331:VSA458331 WBV458331:WBW458331 WLR458331:WLS458331 WVN458331:WVO458331 JB523867:JC523867 SX523867:SY523867 ACT523867:ACU523867 AMP523867:AMQ523867 AWL523867:AWM523867 BGH523867:BGI523867 BQD523867:BQE523867 BZZ523867:CAA523867 CJV523867:CJW523867 CTR523867:CTS523867 DDN523867:DDO523867 DNJ523867:DNK523867 DXF523867:DXG523867 EHB523867:EHC523867 EQX523867:EQY523867 FAT523867:FAU523867 FKP523867:FKQ523867 FUL523867:FUM523867 GEH523867:GEI523867 GOD523867:GOE523867 GXZ523867:GYA523867 HHV523867:HHW523867 HRR523867:HRS523867 IBN523867:IBO523867 ILJ523867:ILK523867 IVF523867:IVG523867 JFB523867:JFC523867 JOX523867:JOY523867 JYT523867:JYU523867 KIP523867:KIQ523867 KSL523867:KSM523867 LCH523867:LCI523867 LMD523867:LME523867 LVZ523867:LWA523867 MFV523867:MFW523867 MPR523867:MPS523867 MZN523867:MZO523867 NJJ523867:NJK523867 NTF523867:NTG523867 ODB523867:ODC523867 OMX523867:OMY523867 OWT523867:OWU523867 PGP523867:PGQ523867 PQL523867:PQM523867 QAH523867:QAI523867 QKD523867:QKE523867 QTZ523867:QUA523867 RDV523867:RDW523867 RNR523867:RNS523867 RXN523867:RXO523867 SHJ523867:SHK523867 SRF523867:SRG523867 TBB523867:TBC523867 TKX523867:TKY523867 TUT523867:TUU523867 UEP523867:UEQ523867 UOL523867:UOM523867 UYH523867:UYI523867 VID523867:VIE523867 VRZ523867:VSA523867 WBV523867:WBW523867 WLR523867:WLS523867 WVN523867:WVO523867 JB589403:JC589403 SX589403:SY589403 ACT589403:ACU589403 AMP589403:AMQ589403 AWL589403:AWM589403 BGH589403:BGI589403 BQD589403:BQE589403 BZZ589403:CAA589403 CJV589403:CJW589403 CTR589403:CTS589403 DDN589403:DDO589403 DNJ589403:DNK589403 DXF589403:DXG589403 EHB589403:EHC589403 EQX589403:EQY589403 FAT589403:FAU589403 FKP589403:FKQ589403 FUL589403:FUM589403 GEH589403:GEI589403 GOD589403:GOE589403 GXZ589403:GYA589403 HHV589403:HHW589403 HRR589403:HRS589403 IBN589403:IBO589403 ILJ589403:ILK589403 IVF589403:IVG589403 JFB589403:JFC589403 JOX589403:JOY589403 JYT589403:JYU589403 KIP589403:KIQ589403 KSL589403:KSM589403 LCH589403:LCI589403 LMD589403:LME589403 LVZ589403:LWA589403 MFV589403:MFW589403 MPR589403:MPS589403 MZN589403:MZO589403 NJJ589403:NJK589403 NTF589403:NTG589403 ODB589403:ODC589403 OMX589403:OMY589403 OWT589403:OWU589403 PGP589403:PGQ589403 PQL589403:PQM589403 QAH589403:QAI589403 QKD589403:QKE589403 QTZ589403:QUA589403 RDV589403:RDW589403 RNR589403:RNS589403 RXN589403:RXO589403 SHJ589403:SHK589403 SRF589403:SRG589403 TBB589403:TBC589403 TKX589403:TKY589403 TUT589403:TUU589403 UEP589403:UEQ589403 UOL589403:UOM589403 UYH589403:UYI589403 VID589403:VIE589403 VRZ589403:VSA589403 WBV589403:WBW589403 WLR589403:WLS589403 WVN589403:WVO589403 JB654939:JC654939 SX654939:SY654939 ACT654939:ACU654939 AMP654939:AMQ654939 AWL654939:AWM654939 BGH654939:BGI654939 BQD654939:BQE654939 BZZ654939:CAA654939 CJV654939:CJW654939 CTR654939:CTS654939 DDN654939:DDO654939 DNJ654939:DNK654939 DXF654939:DXG654939 EHB654939:EHC654939 EQX654939:EQY654939 FAT654939:FAU654939 FKP654939:FKQ654939 FUL654939:FUM654939 GEH654939:GEI654939 GOD654939:GOE654939 GXZ654939:GYA654939 HHV654939:HHW654939 HRR654939:HRS654939 IBN654939:IBO654939 ILJ654939:ILK654939 IVF654939:IVG654939 JFB654939:JFC654939 JOX654939:JOY654939 JYT654939:JYU654939 KIP654939:KIQ654939 KSL654939:KSM654939 LCH654939:LCI654939 LMD654939:LME654939 LVZ654939:LWA654939 MFV654939:MFW654939 MPR654939:MPS654939 MZN654939:MZO654939 NJJ654939:NJK654939 NTF654939:NTG654939 ODB654939:ODC654939 OMX654939:OMY654939 OWT654939:OWU654939 PGP654939:PGQ654939 PQL654939:PQM654939 QAH654939:QAI654939 QKD654939:QKE654939 QTZ654939:QUA654939 RDV654939:RDW654939 RNR654939:RNS654939 RXN654939:RXO654939 SHJ654939:SHK654939 SRF654939:SRG654939 TBB654939:TBC654939 TKX654939:TKY654939 TUT654939:TUU654939 UEP654939:UEQ654939 UOL654939:UOM654939 UYH654939:UYI654939 VID654939:VIE654939 VRZ654939:VSA654939 WBV654939:WBW654939 WLR654939:WLS654939 WVN654939:WVO654939 JB720475:JC720475 SX720475:SY720475 ACT720475:ACU720475 AMP720475:AMQ720475 AWL720475:AWM720475 BGH720475:BGI720475 BQD720475:BQE720475 BZZ720475:CAA720475 CJV720475:CJW720475 CTR720475:CTS720475 DDN720475:DDO720475 DNJ720475:DNK720475 DXF720475:DXG720475 EHB720475:EHC720475 EQX720475:EQY720475 FAT720475:FAU720475 FKP720475:FKQ720475 FUL720475:FUM720475 GEH720475:GEI720475 GOD720475:GOE720475 GXZ720475:GYA720475 HHV720475:HHW720475 HRR720475:HRS720475 IBN720475:IBO720475 ILJ720475:ILK720475 IVF720475:IVG720475 JFB720475:JFC720475 JOX720475:JOY720475 JYT720475:JYU720475 KIP720475:KIQ720475 KSL720475:KSM720475 LCH720475:LCI720475 LMD720475:LME720475 LVZ720475:LWA720475 MFV720475:MFW720475 MPR720475:MPS720475 MZN720475:MZO720475 NJJ720475:NJK720475 NTF720475:NTG720475 ODB720475:ODC720475 OMX720475:OMY720475 OWT720475:OWU720475 PGP720475:PGQ720475 PQL720475:PQM720475 QAH720475:QAI720475 QKD720475:QKE720475 QTZ720475:QUA720475 RDV720475:RDW720475 RNR720475:RNS720475 RXN720475:RXO720475 SHJ720475:SHK720475 SRF720475:SRG720475 TBB720475:TBC720475 TKX720475:TKY720475 TUT720475:TUU720475 UEP720475:UEQ720475 UOL720475:UOM720475 UYH720475:UYI720475 VID720475:VIE720475 VRZ720475:VSA720475 WBV720475:WBW720475 WLR720475:WLS720475 WVN720475:WVO720475 JB786011:JC786011 SX786011:SY786011 ACT786011:ACU786011 AMP786011:AMQ786011 AWL786011:AWM786011 BGH786011:BGI786011 BQD786011:BQE786011 BZZ786011:CAA786011 CJV786011:CJW786011 CTR786011:CTS786011 DDN786011:DDO786011 DNJ786011:DNK786011 DXF786011:DXG786011 EHB786011:EHC786011 EQX786011:EQY786011 FAT786011:FAU786011 FKP786011:FKQ786011 FUL786011:FUM786011 GEH786011:GEI786011 GOD786011:GOE786011 GXZ786011:GYA786011 HHV786011:HHW786011 HRR786011:HRS786011 IBN786011:IBO786011 ILJ786011:ILK786011 IVF786011:IVG786011 JFB786011:JFC786011 JOX786011:JOY786011 JYT786011:JYU786011 KIP786011:KIQ786011 KSL786011:KSM786011 LCH786011:LCI786011 LMD786011:LME786011 LVZ786011:LWA786011 MFV786011:MFW786011 MPR786011:MPS786011 MZN786011:MZO786011 NJJ786011:NJK786011 NTF786011:NTG786011 ODB786011:ODC786011 OMX786011:OMY786011 OWT786011:OWU786011 PGP786011:PGQ786011 PQL786011:PQM786011 QAH786011:QAI786011 QKD786011:QKE786011 QTZ786011:QUA786011 RDV786011:RDW786011 RNR786011:RNS786011 RXN786011:RXO786011 SHJ786011:SHK786011 SRF786011:SRG786011 TBB786011:TBC786011 TKX786011:TKY786011 TUT786011:TUU786011 UEP786011:UEQ786011 UOL786011:UOM786011 UYH786011:UYI786011 VID786011:VIE786011 VRZ786011:VSA786011 WBV786011:WBW786011 WLR786011:WLS786011 WVN786011:WVO786011 JB851547:JC851547 SX851547:SY851547 ACT851547:ACU851547 AMP851547:AMQ851547 AWL851547:AWM851547 BGH851547:BGI851547 BQD851547:BQE851547 BZZ851547:CAA851547 CJV851547:CJW851547 CTR851547:CTS851547 DDN851547:DDO851547 DNJ851547:DNK851547 DXF851547:DXG851547 EHB851547:EHC851547 EQX851547:EQY851547 FAT851547:FAU851547 FKP851547:FKQ851547 FUL851547:FUM851547 GEH851547:GEI851547 GOD851547:GOE851547 GXZ851547:GYA851547 HHV851547:HHW851547 HRR851547:HRS851547 IBN851547:IBO851547 ILJ851547:ILK851547 IVF851547:IVG851547 JFB851547:JFC851547 JOX851547:JOY851547 JYT851547:JYU851547 KIP851547:KIQ851547 KSL851547:KSM851547 LCH851547:LCI851547 LMD851547:LME851547 LVZ851547:LWA851547 MFV851547:MFW851547 MPR851547:MPS851547 MZN851547:MZO851547 NJJ851547:NJK851547 NTF851547:NTG851547 ODB851547:ODC851547 OMX851547:OMY851547 OWT851547:OWU851547 PGP851547:PGQ851547 PQL851547:PQM851547 QAH851547:QAI851547 QKD851547:QKE851547 QTZ851547:QUA851547 RDV851547:RDW851547 RNR851547:RNS851547 RXN851547:RXO851547 SHJ851547:SHK851547 SRF851547:SRG851547 TBB851547:TBC851547 TKX851547:TKY851547 TUT851547:TUU851547 UEP851547:UEQ851547 UOL851547:UOM851547 UYH851547:UYI851547 VID851547:VIE851547 VRZ851547:VSA851547 WBV851547:WBW851547 WLR851547:WLS851547 WVN851547:WVO851547 JB917083:JC917083 SX917083:SY917083 ACT917083:ACU917083 AMP917083:AMQ917083 AWL917083:AWM917083 BGH917083:BGI917083 BQD917083:BQE917083 BZZ917083:CAA917083 CJV917083:CJW917083 CTR917083:CTS917083 DDN917083:DDO917083 DNJ917083:DNK917083 DXF917083:DXG917083 EHB917083:EHC917083 EQX917083:EQY917083 FAT917083:FAU917083 FKP917083:FKQ917083 FUL917083:FUM917083 GEH917083:GEI917083 GOD917083:GOE917083 GXZ917083:GYA917083 HHV917083:HHW917083 HRR917083:HRS917083 IBN917083:IBO917083 ILJ917083:ILK917083 IVF917083:IVG917083 JFB917083:JFC917083 JOX917083:JOY917083 JYT917083:JYU917083 KIP917083:KIQ917083 KSL917083:KSM917083 LCH917083:LCI917083 LMD917083:LME917083 LVZ917083:LWA917083 MFV917083:MFW917083 MPR917083:MPS917083 MZN917083:MZO917083 NJJ917083:NJK917083 NTF917083:NTG917083 ODB917083:ODC917083 OMX917083:OMY917083 OWT917083:OWU917083 PGP917083:PGQ917083 PQL917083:PQM917083 QAH917083:QAI917083 QKD917083:QKE917083 QTZ917083:QUA917083 RDV917083:RDW917083 RNR917083:RNS917083 RXN917083:RXO917083 SHJ917083:SHK917083 SRF917083:SRG917083 TBB917083:TBC917083 TKX917083:TKY917083 TUT917083:TUU917083 UEP917083:UEQ917083 UOL917083:UOM917083 UYH917083:UYI917083 VID917083:VIE917083 VRZ917083:VSA917083 WBV917083:WBW917083 WLR917083:WLS917083 WVN917083:WVO917083 JB982619:JC982619 SX982619:SY982619 ACT982619:ACU982619 AMP982619:AMQ982619 AWL982619:AWM982619 BGH982619:BGI982619 BQD982619:BQE982619 BZZ982619:CAA982619 CJV982619:CJW982619 CTR982619:CTS982619 DDN982619:DDO982619 DNJ982619:DNK982619 DXF982619:DXG982619 EHB982619:EHC982619 EQX982619:EQY982619 FAT982619:FAU982619 FKP982619:FKQ982619 FUL982619:FUM982619 GEH982619:GEI982619 GOD982619:GOE982619 GXZ982619:GYA982619 HHV982619:HHW982619 HRR982619:HRS982619 IBN982619:IBO982619 ILJ982619:ILK982619 IVF982619:IVG982619 JFB982619:JFC982619 JOX982619:JOY982619 JYT982619:JYU982619 KIP982619:KIQ982619 KSL982619:KSM982619 LCH982619:LCI982619 LMD982619:LME982619 LVZ982619:LWA982619 MFV982619:MFW982619 MPR982619:MPS982619 MZN982619:MZO982619 NJJ982619:NJK982619 NTF982619:NTG982619 ODB982619:ODC982619 OMX982619:OMY982619 OWT982619:OWU982619 PGP982619:PGQ982619 PQL982619:PQM982619 QAH982619:QAI982619 QKD982619:QKE982619 QTZ982619:QUA982619 RDV982619:RDW982619 RNR982619:RNS982619 RXN982619:RXO982619 SHJ982619:SHK982619 SRF982619:SRG982619 TBB982619:TBC982619 TKX982619:TKY982619 TUT982619:TUU982619 UEP982619:UEQ982619 UOL982619:UOM982619 UYH982619:UYI982619 VID982619:VIE982619 VRZ982619:VSA982619 WBV982619:WBW982619 WLR982619:WLS982619 WVN982619:WVO982619 JA65121:JA65123 SW65121:SW65123 ACS65121:ACS65123 AMO65121:AMO65123 AWK65121:AWK65123 BGG65121:BGG65123 BQC65121:BQC65123 BZY65121:BZY65123 CJU65121:CJU65123 CTQ65121:CTQ65123 DDM65121:DDM65123 DNI65121:DNI65123 DXE65121:DXE65123 EHA65121:EHA65123 EQW65121:EQW65123 FAS65121:FAS65123 FKO65121:FKO65123 FUK65121:FUK65123 GEG65121:GEG65123 GOC65121:GOC65123 GXY65121:GXY65123 HHU65121:HHU65123 HRQ65121:HRQ65123 IBM65121:IBM65123 ILI65121:ILI65123 IVE65121:IVE65123 JFA65121:JFA65123 JOW65121:JOW65123 JYS65121:JYS65123 KIO65121:KIO65123 KSK65121:KSK65123 LCG65121:LCG65123 LMC65121:LMC65123 LVY65121:LVY65123 MFU65121:MFU65123 MPQ65121:MPQ65123 MZM65121:MZM65123 NJI65121:NJI65123 NTE65121:NTE65123 ODA65121:ODA65123 OMW65121:OMW65123 OWS65121:OWS65123 PGO65121:PGO65123 PQK65121:PQK65123 QAG65121:QAG65123 QKC65121:QKC65123 QTY65121:QTY65123 RDU65121:RDU65123 RNQ65121:RNQ65123 RXM65121:RXM65123 SHI65121:SHI65123 SRE65121:SRE65123 TBA65121:TBA65123 TKW65121:TKW65123 TUS65121:TUS65123 UEO65121:UEO65123 UOK65121:UOK65123 UYG65121:UYG65123 VIC65121:VIC65123 VRY65121:VRY65123 WBU65121:WBU65123 WLQ65121:WLQ65123 WVM65121:WVM65123 JA130657:JA130659 SW130657:SW130659 ACS130657:ACS130659 AMO130657:AMO130659 AWK130657:AWK130659 BGG130657:BGG130659 BQC130657:BQC130659 BZY130657:BZY130659 CJU130657:CJU130659 CTQ130657:CTQ130659 DDM130657:DDM130659 DNI130657:DNI130659 DXE130657:DXE130659 EHA130657:EHA130659 EQW130657:EQW130659 FAS130657:FAS130659 FKO130657:FKO130659 FUK130657:FUK130659 GEG130657:GEG130659 GOC130657:GOC130659 GXY130657:GXY130659 HHU130657:HHU130659 HRQ130657:HRQ130659 IBM130657:IBM130659 ILI130657:ILI130659 IVE130657:IVE130659 JFA130657:JFA130659 JOW130657:JOW130659 JYS130657:JYS130659 KIO130657:KIO130659 KSK130657:KSK130659 LCG130657:LCG130659 LMC130657:LMC130659 LVY130657:LVY130659 MFU130657:MFU130659 MPQ130657:MPQ130659 MZM130657:MZM130659 NJI130657:NJI130659 NTE130657:NTE130659 ODA130657:ODA130659 OMW130657:OMW130659 OWS130657:OWS130659 PGO130657:PGO130659 PQK130657:PQK130659 QAG130657:QAG130659 QKC130657:QKC130659 QTY130657:QTY130659 RDU130657:RDU130659 RNQ130657:RNQ130659 RXM130657:RXM130659 SHI130657:SHI130659 SRE130657:SRE130659 TBA130657:TBA130659 TKW130657:TKW130659 TUS130657:TUS130659 UEO130657:UEO130659 UOK130657:UOK130659 UYG130657:UYG130659 VIC130657:VIC130659 VRY130657:VRY130659 WBU130657:WBU130659 WLQ130657:WLQ130659 WVM130657:WVM130659 JA196193:JA196195 SW196193:SW196195 ACS196193:ACS196195 AMO196193:AMO196195 AWK196193:AWK196195 BGG196193:BGG196195 BQC196193:BQC196195 BZY196193:BZY196195 CJU196193:CJU196195 CTQ196193:CTQ196195 DDM196193:DDM196195 DNI196193:DNI196195 DXE196193:DXE196195 EHA196193:EHA196195 EQW196193:EQW196195 FAS196193:FAS196195 FKO196193:FKO196195 FUK196193:FUK196195 GEG196193:GEG196195 GOC196193:GOC196195 GXY196193:GXY196195 HHU196193:HHU196195 HRQ196193:HRQ196195 IBM196193:IBM196195 ILI196193:ILI196195 IVE196193:IVE196195 JFA196193:JFA196195 JOW196193:JOW196195 JYS196193:JYS196195 KIO196193:KIO196195 KSK196193:KSK196195 LCG196193:LCG196195 LMC196193:LMC196195 LVY196193:LVY196195 MFU196193:MFU196195 MPQ196193:MPQ196195 MZM196193:MZM196195 NJI196193:NJI196195 NTE196193:NTE196195 ODA196193:ODA196195 OMW196193:OMW196195 OWS196193:OWS196195 PGO196193:PGO196195 PQK196193:PQK196195 QAG196193:QAG196195 QKC196193:QKC196195 QTY196193:QTY196195 RDU196193:RDU196195 RNQ196193:RNQ196195 RXM196193:RXM196195 SHI196193:SHI196195 SRE196193:SRE196195 TBA196193:TBA196195 TKW196193:TKW196195 TUS196193:TUS196195 UEO196193:UEO196195 UOK196193:UOK196195 UYG196193:UYG196195 VIC196193:VIC196195 VRY196193:VRY196195 WBU196193:WBU196195 WLQ196193:WLQ196195 WVM196193:WVM196195 JA261729:JA261731 SW261729:SW261731 ACS261729:ACS261731 AMO261729:AMO261731 AWK261729:AWK261731 BGG261729:BGG261731 BQC261729:BQC261731 BZY261729:BZY261731 CJU261729:CJU261731 CTQ261729:CTQ261731 DDM261729:DDM261731 DNI261729:DNI261731 DXE261729:DXE261731 EHA261729:EHA261731 EQW261729:EQW261731 FAS261729:FAS261731 FKO261729:FKO261731 FUK261729:FUK261731 GEG261729:GEG261731 GOC261729:GOC261731 GXY261729:GXY261731 HHU261729:HHU261731 HRQ261729:HRQ261731 IBM261729:IBM261731 ILI261729:ILI261731 IVE261729:IVE261731 JFA261729:JFA261731 JOW261729:JOW261731 JYS261729:JYS261731 KIO261729:KIO261731 KSK261729:KSK261731 LCG261729:LCG261731 LMC261729:LMC261731 LVY261729:LVY261731 MFU261729:MFU261731 MPQ261729:MPQ261731 MZM261729:MZM261731 NJI261729:NJI261731 NTE261729:NTE261731 ODA261729:ODA261731 OMW261729:OMW261731 OWS261729:OWS261731 PGO261729:PGO261731 PQK261729:PQK261731 QAG261729:QAG261731 QKC261729:QKC261731 QTY261729:QTY261731 RDU261729:RDU261731 RNQ261729:RNQ261731 RXM261729:RXM261731 SHI261729:SHI261731 SRE261729:SRE261731 TBA261729:TBA261731 TKW261729:TKW261731 TUS261729:TUS261731 UEO261729:UEO261731 UOK261729:UOK261731 UYG261729:UYG261731 VIC261729:VIC261731 VRY261729:VRY261731 WBU261729:WBU261731 WLQ261729:WLQ261731 WVM261729:WVM261731 JA327265:JA327267 SW327265:SW327267 ACS327265:ACS327267 AMO327265:AMO327267 AWK327265:AWK327267 BGG327265:BGG327267 BQC327265:BQC327267 BZY327265:BZY327267 CJU327265:CJU327267 CTQ327265:CTQ327267 DDM327265:DDM327267 DNI327265:DNI327267 DXE327265:DXE327267 EHA327265:EHA327267 EQW327265:EQW327267 FAS327265:FAS327267 FKO327265:FKO327267 FUK327265:FUK327267 GEG327265:GEG327267 GOC327265:GOC327267 GXY327265:GXY327267 HHU327265:HHU327267 HRQ327265:HRQ327267 IBM327265:IBM327267 ILI327265:ILI327267 IVE327265:IVE327267 JFA327265:JFA327267 JOW327265:JOW327267 JYS327265:JYS327267 KIO327265:KIO327267 KSK327265:KSK327267 LCG327265:LCG327267 LMC327265:LMC327267 LVY327265:LVY327267 MFU327265:MFU327267 MPQ327265:MPQ327267 MZM327265:MZM327267 NJI327265:NJI327267 NTE327265:NTE327267 ODA327265:ODA327267 OMW327265:OMW327267 OWS327265:OWS327267 PGO327265:PGO327267 PQK327265:PQK327267 QAG327265:QAG327267 QKC327265:QKC327267 QTY327265:QTY327267 RDU327265:RDU327267 RNQ327265:RNQ327267 RXM327265:RXM327267 SHI327265:SHI327267 SRE327265:SRE327267 TBA327265:TBA327267 TKW327265:TKW327267 TUS327265:TUS327267 UEO327265:UEO327267 UOK327265:UOK327267 UYG327265:UYG327267 VIC327265:VIC327267 VRY327265:VRY327267 WBU327265:WBU327267 WLQ327265:WLQ327267 WVM327265:WVM327267 JA392801:JA392803 SW392801:SW392803 ACS392801:ACS392803 AMO392801:AMO392803 AWK392801:AWK392803 BGG392801:BGG392803 BQC392801:BQC392803 BZY392801:BZY392803 CJU392801:CJU392803 CTQ392801:CTQ392803 DDM392801:DDM392803 DNI392801:DNI392803 DXE392801:DXE392803 EHA392801:EHA392803 EQW392801:EQW392803 FAS392801:FAS392803 FKO392801:FKO392803 FUK392801:FUK392803 GEG392801:GEG392803 GOC392801:GOC392803 GXY392801:GXY392803 HHU392801:HHU392803 HRQ392801:HRQ392803 IBM392801:IBM392803 ILI392801:ILI392803 IVE392801:IVE392803 JFA392801:JFA392803 JOW392801:JOW392803 JYS392801:JYS392803 KIO392801:KIO392803 KSK392801:KSK392803 LCG392801:LCG392803 LMC392801:LMC392803 LVY392801:LVY392803 MFU392801:MFU392803 MPQ392801:MPQ392803 MZM392801:MZM392803 NJI392801:NJI392803 NTE392801:NTE392803 ODA392801:ODA392803 OMW392801:OMW392803 OWS392801:OWS392803 PGO392801:PGO392803 PQK392801:PQK392803 QAG392801:QAG392803 QKC392801:QKC392803 QTY392801:QTY392803 RDU392801:RDU392803 RNQ392801:RNQ392803 RXM392801:RXM392803 SHI392801:SHI392803 SRE392801:SRE392803 TBA392801:TBA392803 TKW392801:TKW392803 TUS392801:TUS392803 UEO392801:UEO392803 UOK392801:UOK392803 UYG392801:UYG392803 VIC392801:VIC392803 VRY392801:VRY392803 WBU392801:WBU392803 WLQ392801:WLQ392803 WVM392801:WVM392803 JA458337:JA458339 SW458337:SW458339 ACS458337:ACS458339 AMO458337:AMO458339 AWK458337:AWK458339 BGG458337:BGG458339 BQC458337:BQC458339 BZY458337:BZY458339 CJU458337:CJU458339 CTQ458337:CTQ458339 DDM458337:DDM458339 DNI458337:DNI458339 DXE458337:DXE458339 EHA458337:EHA458339 EQW458337:EQW458339 FAS458337:FAS458339 FKO458337:FKO458339 FUK458337:FUK458339 GEG458337:GEG458339 GOC458337:GOC458339 GXY458337:GXY458339 HHU458337:HHU458339 HRQ458337:HRQ458339 IBM458337:IBM458339 ILI458337:ILI458339 IVE458337:IVE458339 JFA458337:JFA458339 JOW458337:JOW458339 JYS458337:JYS458339 KIO458337:KIO458339 KSK458337:KSK458339 LCG458337:LCG458339 LMC458337:LMC458339 LVY458337:LVY458339 MFU458337:MFU458339 MPQ458337:MPQ458339 MZM458337:MZM458339 NJI458337:NJI458339 NTE458337:NTE458339 ODA458337:ODA458339 OMW458337:OMW458339 OWS458337:OWS458339 PGO458337:PGO458339 PQK458337:PQK458339 QAG458337:QAG458339 QKC458337:QKC458339 QTY458337:QTY458339 RDU458337:RDU458339 RNQ458337:RNQ458339 RXM458337:RXM458339 SHI458337:SHI458339 SRE458337:SRE458339 TBA458337:TBA458339 TKW458337:TKW458339 TUS458337:TUS458339 UEO458337:UEO458339 UOK458337:UOK458339 UYG458337:UYG458339 VIC458337:VIC458339 VRY458337:VRY458339 WBU458337:WBU458339 WLQ458337:WLQ458339 WVM458337:WVM458339 JA523873:JA523875 SW523873:SW523875 ACS523873:ACS523875 AMO523873:AMO523875 AWK523873:AWK523875 BGG523873:BGG523875 BQC523873:BQC523875 BZY523873:BZY523875 CJU523873:CJU523875 CTQ523873:CTQ523875 DDM523873:DDM523875 DNI523873:DNI523875 DXE523873:DXE523875 EHA523873:EHA523875 EQW523873:EQW523875 FAS523873:FAS523875 FKO523873:FKO523875 FUK523873:FUK523875 GEG523873:GEG523875 GOC523873:GOC523875 GXY523873:GXY523875 HHU523873:HHU523875 HRQ523873:HRQ523875 IBM523873:IBM523875 ILI523873:ILI523875 IVE523873:IVE523875 JFA523873:JFA523875 JOW523873:JOW523875 JYS523873:JYS523875 KIO523873:KIO523875 KSK523873:KSK523875 LCG523873:LCG523875 LMC523873:LMC523875 LVY523873:LVY523875 MFU523873:MFU523875 MPQ523873:MPQ523875 MZM523873:MZM523875 NJI523873:NJI523875 NTE523873:NTE523875 ODA523873:ODA523875 OMW523873:OMW523875 OWS523873:OWS523875 PGO523873:PGO523875 PQK523873:PQK523875 QAG523873:QAG523875 QKC523873:QKC523875 QTY523873:QTY523875 RDU523873:RDU523875 RNQ523873:RNQ523875 RXM523873:RXM523875 SHI523873:SHI523875 SRE523873:SRE523875 TBA523873:TBA523875 TKW523873:TKW523875 TUS523873:TUS523875 UEO523873:UEO523875 UOK523873:UOK523875 UYG523873:UYG523875 VIC523873:VIC523875 VRY523873:VRY523875 WBU523873:WBU523875 WLQ523873:WLQ523875 WVM523873:WVM523875 JA589409:JA589411 SW589409:SW589411 ACS589409:ACS589411 AMO589409:AMO589411 AWK589409:AWK589411 BGG589409:BGG589411 BQC589409:BQC589411 BZY589409:BZY589411 CJU589409:CJU589411 CTQ589409:CTQ589411 DDM589409:DDM589411 DNI589409:DNI589411 DXE589409:DXE589411 EHA589409:EHA589411 EQW589409:EQW589411 FAS589409:FAS589411 FKO589409:FKO589411 FUK589409:FUK589411 GEG589409:GEG589411 GOC589409:GOC589411 GXY589409:GXY589411 HHU589409:HHU589411 HRQ589409:HRQ589411 IBM589409:IBM589411 ILI589409:ILI589411 IVE589409:IVE589411 JFA589409:JFA589411 JOW589409:JOW589411 JYS589409:JYS589411 KIO589409:KIO589411 KSK589409:KSK589411 LCG589409:LCG589411 LMC589409:LMC589411 LVY589409:LVY589411 MFU589409:MFU589411 MPQ589409:MPQ589411 MZM589409:MZM589411 NJI589409:NJI589411 NTE589409:NTE589411 ODA589409:ODA589411 OMW589409:OMW589411 OWS589409:OWS589411 PGO589409:PGO589411 PQK589409:PQK589411 QAG589409:QAG589411 QKC589409:QKC589411 QTY589409:QTY589411 RDU589409:RDU589411 RNQ589409:RNQ589411 RXM589409:RXM589411 SHI589409:SHI589411 SRE589409:SRE589411 TBA589409:TBA589411 TKW589409:TKW589411 TUS589409:TUS589411 UEO589409:UEO589411 UOK589409:UOK589411 UYG589409:UYG589411 VIC589409:VIC589411 VRY589409:VRY589411 WBU589409:WBU589411 WLQ589409:WLQ589411 WVM589409:WVM589411 JA654945:JA654947 SW654945:SW654947 ACS654945:ACS654947 AMO654945:AMO654947 AWK654945:AWK654947 BGG654945:BGG654947 BQC654945:BQC654947 BZY654945:BZY654947 CJU654945:CJU654947 CTQ654945:CTQ654947 DDM654945:DDM654947 DNI654945:DNI654947 DXE654945:DXE654947 EHA654945:EHA654947 EQW654945:EQW654947 FAS654945:FAS654947 FKO654945:FKO654947 FUK654945:FUK654947 GEG654945:GEG654947 GOC654945:GOC654947 GXY654945:GXY654947 HHU654945:HHU654947 HRQ654945:HRQ654947 IBM654945:IBM654947 ILI654945:ILI654947 IVE654945:IVE654947 JFA654945:JFA654947 JOW654945:JOW654947 JYS654945:JYS654947 KIO654945:KIO654947 KSK654945:KSK654947 LCG654945:LCG654947 LMC654945:LMC654947 LVY654945:LVY654947 MFU654945:MFU654947 MPQ654945:MPQ654947 MZM654945:MZM654947 NJI654945:NJI654947 NTE654945:NTE654947 ODA654945:ODA654947 OMW654945:OMW654947 OWS654945:OWS654947 PGO654945:PGO654947 PQK654945:PQK654947 QAG654945:QAG654947 QKC654945:QKC654947 QTY654945:QTY654947 RDU654945:RDU654947 RNQ654945:RNQ654947 RXM654945:RXM654947 SHI654945:SHI654947 SRE654945:SRE654947 TBA654945:TBA654947 TKW654945:TKW654947 TUS654945:TUS654947 UEO654945:UEO654947 UOK654945:UOK654947 UYG654945:UYG654947 VIC654945:VIC654947 VRY654945:VRY654947 WBU654945:WBU654947 WLQ654945:WLQ654947 WVM654945:WVM654947 JA720481:JA720483 SW720481:SW720483 ACS720481:ACS720483 AMO720481:AMO720483 AWK720481:AWK720483 BGG720481:BGG720483 BQC720481:BQC720483 BZY720481:BZY720483 CJU720481:CJU720483 CTQ720481:CTQ720483 DDM720481:DDM720483 DNI720481:DNI720483 DXE720481:DXE720483 EHA720481:EHA720483 EQW720481:EQW720483 FAS720481:FAS720483 FKO720481:FKO720483 FUK720481:FUK720483 GEG720481:GEG720483 GOC720481:GOC720483 GXY720481:GXY720483 HHU720481:HHU720483 HRQ720481:HRQ720483 IBM720481:IBM720483 ILI720481:ILI720483 IVE720481:IVE720483 JFA720481:JFA720483 JOW720481:JOW720483 JYS720481:JYS720483 KIO720481:KIO720483 KSK720481:KSK720483 LCG720481:LCG720483 LMC720481:LMC720483 LVY720481:LVY720483 MFU720481:MFU720483 MPQ720481:MPQ720483 MZM720481:MZM720483 NJI720481:NJI720483 NTE720481:NTE720483 ODA720481:ODA720483 OMW720481:OMW720483 OWS720481:OWS720483 PGO720481:PGO720483 PQK720481:PQK720483 QAG720481:QAG720483 QKC720481:QKC720483 QTY720481:QTY720483 RDU720481:RDU720483 RNQ720481:RNQ720483 RXM720481:RXM720483 SHI720481:SHI720483 SRE720481:SRE720483 TBA720481:TBA720483 TKW720481:TKW720483 TUS720481:TUS720483 UEO720481:UEO720483 UOK720481:UOK720483 UYG720481:UYG720483 VIC720481:VIC720483 VRY720481:VRY720483 WBU720481:WBU720483 WLQ720481:WLQ720483 WVM720481:WVM720483 JA786017:JA786019 SW786017:SW786019 ACS786017:ACS786019 AMO786017:AMO786019 AWK786017:AWK786019 BGG786017:BGG786019 BQC786017:BQC786019 BZY786017:BZY786019 CJU786017:CJU786019 CTQ786017:CTQ786019 DDM786017:DDM786019 DNI786017:DNI786019 DXE786017:DXE786019 EHA786017:EHA786019 EQW786017:EQW786019 FAS786017:FAS786019 FKO786017:FKO786019 FUK786017:FUK786019 GEG786017:GEG786019 GOC786017:GOC786019 GXY786017:GXY786019 HHU786017:HHU786019 HRQ786017:HRQ786019 IBM786017:IBM786019 ILI786017:ILI786019 IVE786017:IVE786019 JFA786017:JFA786019 JOW786017:JOW786019 JYS786017:JYS786019 KIO786017:KIO786019 KSK786017:KSK786019 LCG786017:LCG786019 LMC786017:LMC786019 LVY786017:LVY786019 MFU786017:MFU786019 MPQ786017:MPQ786019 MZM786017:MZM786019 NJI786017:NJI786019 NTE786017:NTE786019 ODA786017:ODA786019 OMW786017:OMW786019 OWS786017:OWS786019 PGO786017:PGO786019 PQK786017:PQK786019 QAG786017:QAG786019 QKC786017:QKC786019 QTY786017:QTY786019 RDU786017:RDU786019 RNQ786017:RNQ786019 RXM786017:RXM786019 SHI786017:SHI786019 SRE786017:SRE786019 TBA786017:TBA786019 TKW786017:TKW786019 TUS786017:TUS786019 UEO786017:UEO786019 UOK786017:UOK786019 UYG786017:UYG786019 VIC786017:VIC786019 VRY786017:VRY786019 WBU786017:WBU786019 WLQ786017:WLQ786019 WVM786017:WVM786019 JA851553:JA851555 SW851553:SW851555 ACS851553:ACS851555 AMO851553:AMO851555 AWK851553:AWK851555 BGG851553:BGG851555 BQC851553:BQC851555 BZY851553:BZY851555 CJU851553:CJU851555 CTQ851553:CTQ851555 DDM851553:DDM851555 DNI851553:DNI851555 DXE851553:DXE851555 EHA851553:EHA851555 EQW851553:EQW851555 FAS851553:FAS851555 FKO851553:FKO851555 FUK851553:FUK851555 GEG851553:GEG851555 GOC851553:GOC851555 GXY851553:GXY851555 HHU851553:HHU851555 HRQ851553:HRQ851555 IBM851553:IBM851555 ILI851553:ILI851555 IVE851553:IVE851555 JFA851553:JFA851555 JOW851553:JOW851555 JYS851553:JYS851555 KIO851553:KIO851555 KSK851553:KSK851555 LCG851553:LCG851555 LMC851553:LMC851555 LVY851553:LVY851555 MFU851553:MFU851555 MPQ851553:MPQ851555 MZM851553:MZM851555 NJI851553:NJI851555 NTE851553:NTE851555 ODA851553:ODA851555 OMW851553:OMW851555 OWS851553:OWS851555 PGO851553:PGO851555 PQK851553:PQK851555 QAG851553:QAG851555 QKC851553:QKC851555 QTY851553:QTY851555 RDU851553:RDU851555 RNQ851553:RNQ851555 RXM851553:RXM851555 SHI851553:SHI851555 SRE851553:SRE851555 TBA851553:TBA851555 TKW851553:TKW851555 TUS851553:TUS851555 UEO851553:UEO851555 UOK851553:UOK851555 UYG851553:UYG851555 VIC851553:VIC851555 VRY851553:VRY851555 WBU851553:WBU851555 WLQ851553:WLQ851555 WVM851553:WVM851555 JA917089:JA917091 SW917089:SW917091 ACS917089:ACS917091 AMO917089:AMO917091 AWK917089:AWK917091 BGG917089:BGG917091 BQC917089:BQC917091 BZY917089:BZY917091 CJU917089:CJU917091 CTQ917089:CTQ917091 DDM917089:DDM917091 DNI917089:DNI917091 DXE917089:DXE917091 EHA917089:EHA917091 EQW917089:EQW917091 FAS917089:FAS917091 FKO917089:FKO917091 FUK917089:FUK917091 GEG917089:GEG917091 GOC917089:GOC917091 GXY917089:GXY917091 HHU917089:HHU917091 HRQ917089:HRQ917091 IBM917089:IBM917091 ILI917089:ILI917091 IVE917089:IVE917091 JFA917089:JFA917091 JOW917089:JOW917091 JYS917089:JYS917091 KIO917089:KIO917091 KSK917089:KSK917091 LCG917089:LCG917091 LMC917089:LMC917091 LVY917089:LVY917091 MFU917089:MFU917091 MPQ917089:MPQ917091 MZM917089:MZM917091 NJI917089:NJI917091 NTE917089:NTE917091 ODA917089:ODA917091 OMW917089:OMW917091 OWS917089:OWS917091 PGO917089:PGO917091 PQK917089:PQK917091 QAG917089:QAG917091 QKC917089:QKC917091 QTY917089:QTY917091 RDU917089:RDU917091 RNQ917089:RNQ917091 RXM917089:RXM917091 SHI917089:SHI917091 SRE917089:SRE917091 TBA917089:TBA917091 TKW917089:TKW917091 TUS917089:TUS917091 UEO917089:UEO917091 UOK917089:UOK917091 UYG917089:UYG917091 VIC917089:VIC917091 VRY917089:VRY917091 WBU917089:WBU917091 WLQ917089:WLQ917091 WVM917089:WVM917091 JA982625:JA982627 SW982625:SW982627 ACS982625:ACS982627 AMO982625:AMO982627 AWK982625:AWK982627 BGG982625:BGG982627 BQC982625:BQC982627 BZY982625:BZY982627 CJU982625:CJU982627 CTQ982625:CTQ982627 DDM982625:DDM982627 DNI982625:DNI982627 DXE982625:DXE982627 EHA982625:EHA982627 EQW982625:EQW982627 FAS982625:FAS982627 FKO982625:FKO982627 FUK982625:FUK982627 GEG982625:GEG982627 GOC982625:GOC982627 GXY982625:GXY982627 HHU982625:HHU982627 HRQ982625:HRQ982627 IBM982625:IBM982627 ILI982625:ILI982627 IVE982625:IVE982627 JFA982625:JFA982627 JOW982625:JOW982627 JYS982625:JYS982627 KIO982625:KIO982627 KSK982625:KSK982627 LCG982625:LCG982627 LMC982625:LMC982627 LVY982625:LVY982627 MFU982625:MFU982627 MPQ982625:MPQ982627 MZM982625:MZM982627 NJI982625:NJI982627 NTE982625:NTE982627 ODA982625:ODA982627 OMW982625:OMW982627 OWS982625:OWS982627 PGO982625:PGO982627 PQK982625:PQK982627 QAG982625:QAG982627 QKC982625:QKC982627 QTY982625:QTY982627 RDU982625:RDU982627 RNQ982625:RNQ982627 RXM982625:RXM982627 SHI982625:SHI982627 SRE982625:SRE982627 TBA982625:TBA982627 TKW982625:TKW982627 TUS982625:TUS982627 UEO982625:UEO982627 UOK982625:UOK982627 UYG982625:UYG982627 VIC982625:VIC982627 VRY982625:VRY982627 WBU982625:WBU982627 WLQ982625:WLQ982627 WVM982625:WVM982627 JA65118:JD65118 SW65118:SZ65118 ACS65118:ACV65118 AMO65118:AMR65118 AWK65118:AWN65118 BGG65118:BGJ65118 BQC65118:BQF65118 BZY65118:CAB65118 CJU65118:CJX65118 CTQ65118:CTT65118 DDM65118:DDP65118 DNI65118:DNL65118 DXE65118:DXH65118 EHA65118:EHD65118 EQW65118:EQZ65118 FAS65118:FAV65118 FKO65118:FKR65118 FUK65118:FUN65118 GEG65118:GEJ65118 GOC65118:GOF65118 GXY65118:GYB65118 HHU65118:HHX65118 HRQ65118:HRT65118 IBM65118:IBP65118 ILI65118:ILL65118 IVE65118:IVH65118 JFA65118:JFD65118 JOW65118:JOZ65118 JYS65118:JYV65118 KIO65118:KIR65118 KSK65118:KSN65118 LCG65118:LCJ65118 LMC65118:LMF65118 LVY65118:LWB65118 MFU65118:MFX65118 MPQ65118:MPT65118 MZM65118:MZP65118 NJI65118:NJL65118 NTE65118:NTH65118 ODA65118:ODD65118 OMW65118:OMZ65118 OWS65118:OWV65118 PGO65118:PGR65118 PQK65118:PQN65118 QAG65118:QAJ65118 QKC65118:QKF65118 QTY65118:QUB65118 RDU65118:RDX65118 RNQ65118:RNT65118 RXM65118:RXP65118 SHI65118:SHL65118 SRE65118:SRH65118 TBA65118:TBD65118 TKW65118:TKZ65118 TUS65118:TUV65118 UEO65118:UER65118 UOK65118:UON65118 UYG65118:UYJ65118 VIC65118:VIF65118 VRY65118:VSB65118 WBU65118:WBX65118 WLQ65118:WLT65118 WVM65118:WVP65118 JA130654:JD130654 SW130654:SZ130654 ACS130654:ACV130654 AMO130654:AMR130654 AWK130654:AWN130654 BGG130654:BGJ130654 BQC130654:BQF130654 BZY130654:CAB130654 CJU130654:CJX130654 CTQ130654:CTT130654 DDM130654:DDP130654 DNI130654:DNL130654 DXE130654:DXH130654 EHA130654:EHD130654 EQW130654:EQZ130654 FAS130654:FAV130654 FKO130654:FKR130654 FUK130654:FUN130654 GEG130654:GEJ130654 GOC130654:GOF130654 GXY130654:GYB130654 HHU130654:HHX130654 HRQ130654:HRT130654 IBM130654:IBP130654 ILI130654:ILL130654 IVE130654:IVH130654 JFA130654:JFD130654 JOW130654:JOZ130654 JYS130654:JYV130654 KIO130654:KIR130654 KSK130654:KSN130654 LCG130654:LCJ130654 LMC130654:LMF130654 LVY130654:LWB130654 MFU130654:MFX130654 MPQ130654:MPT130654 MZM130654:MZP130654 NJI130654:NJL130654 NTE130654:NTH130654 ODA130654:ODD130654 OMW130654:OMZ130654 OWS130654:OWV130654 PGO130654:PGR130654 PQK130654:PQN130654 QAG130654:QAJ130654 QKC130654:QKF130654 QTY130654:QUB130654 RDU130654:RDX130654 RNQ130654:RNT130654 RXM130654:RXP130654 SHI130654:SHL130654 SRE130654:SRH130654 TBA130654:TBD130654 TKW130654:TKZ130654 TUS130654:TUV130654 UEO130654:UER130654 UOK130654:UON130654 UYG130654:UYJ130654 VIC130654:VIF130654 VRY130654:VSB130654 WBU130654:WBX130654 WLQ130654:WLT130654 WVM130654:WVP130654 JA196190:JD196190 SW196190:SZ196190 ACS196190:ACV196190 AMO196190:AMR196190 AWK196190:AWN196190 BGG196190:BGJ196190 BQC196190:BQF196190 BZY196190:CAB196190 CJU196190:CJX196190 CTQ196190:CTT196190 DDM196190:DDP196190 DNI196190:DNL196190 DXE196190:DXH196190 EHA196190:EHD196190 EQW196190:EQZ196190 FAS196190:FAV196190 FKO196190:FKR196190 FUK196190:FUN196190 GEG196190:GEJ196190 GOC196190:GOF196190 GXY196190:GYB196190 HHU196190:HHX196190 HRQ196190:HRT196190 IBM196190:IBP196190 ILI196190:ILL196190 IVE196190:IVH196190 JFA196190:JFD196190 JOW196190:JOZ196190 JYS196190:JYV196190 KIO196190:KIR196190 KSK196190:KSN196190 LCG196190:LCJ196190 LMC196190:LMF196190 LVY196190:LWB196190 MFU196190:MFX196190 MPQ196190:MPT196190 MZM196190:MZP196190 NJI196190:NJL196190 NTE196190:NTH196190 ODA196190:ODD196190 OMW196190:OMZ196190 OWS196190:OWV196190 PGO196190:PGR196190 PQK196190:PQN196190 QAG196190:QAJ196190 QKC196190:QKF196190 QTY196190:QUB196190 RDU196190:RDX196190 RNQ196190:RNT196190 RXM196190:RXP196190 SHI196190:SHL196190 SRE196190:SRH196190 TBA196190:TBD196190 TKW196190:TKZ196190 TUS196190:TUV196190 UEO196190:UER196190 UOK196190:UON196190 UYG196190:UYJ196190 VIC196190:VIF196190 VRY196190:VSB196190 WBU196190:WBX196190 WLQ196190:WLT196190 WVM196190:WVP196190 JA261726:JD261726 SW261726:SZ261726 ACS261726:ACV261726 AMO261726:AMR261726 AWK261726:AWN261726 BGG261726:BGJ261726 BQC261726:BQF261726 BZY261726:CAB261726 CJU261726:CJX261726 CTQ261726:CTT261726 DDM261726:DDP261726 DNI261726:DNL261726 DXE261726:DXH261726 EHA261726:EHD261726 EQW261726:EQZ261726 FAS261726:FAV261726 FKO261726:FKR261726 FUK261726:FUN261726 GEG261726:GEJ261726 GOC261726:GOF261726 GXY261726:GYB261726 HHU261726:HHX261726 HRQ261726:HRT261726 IBM261726:IBP261726 ILI261726:ILL261726 IVE261726:IVH261726 JFA261726:JFD261726 JOW261726:JOZ261726 JYS261726:JYV261726 KIO261726:KIR261726 KSK261726:KSN261726 LCG261726:LCJ261726 LMC261726:LMF261726 LVY261726:LWB261726 MFU261726:MFX261726 MPQ261726:MPT261726 MZM261726:MZP261726 NJI261726:NJL261726 NTE261726:NTH261726 ODA261726:ODD261726 OMW261726:OMZ261726 OWS261726:OWV261726 PGO261726:PGR261726 PQK261726:PQN261726 QAG261726:QAJ261726 QKC261726:QKF261726 QTY261726:QUB261726 RDU261726:RDX261726 RNQ261726:RNT261726 RXM261726:RXP261726 SHI261726:SHL261726 SRE261726:SRH261726 TBA261726:TBD261726 TKW261726:TKZ261726 TUS261726:TUV261726 UEO261726:UER261726 UOK261726:UON261726 UYG261726:UYJ261726 VIC261726:VIF261726 VRY261726:VSB261726 WBU261726:WBX261726 WLQ261726:WLT261726 WVM261726:WVP261726 JA327262:JD327262 SW327262:SZ327262 ACS327262:ACV327262 AMO327262:AMR327262 AWK327262:AWN327262 BGG327262:BGJ327262 BQC327262:BQF327262 BZY327262:CAB327262 CJU327262:CJX327262 CTQ327262:CTT327262 DDM327262:DDP327262 DNI327262:DNL327262 DXE327262:DXH327262 EHA327262:EHD327262 EQW327262:EQZ327262 FAS327262:FAV327262 FKO327262:FKR327262 FUK327262:FUN327262 GEG327262:GEJ327262 GOC327262:GOF327262 GXY327262:GYB327262 HHU327262:HHX327262 HRQ327262:HRT327262 IBM327262:IBP327262 ILI327262:ILL327262 IVE327262:IVH327262 JFA327262:JFD327262 JOW327262:JOZ327262 JYS327262:JYV327262 KIO327262:KIR327262 KSK327262:KSN327262 LCG327262:LCJ327262 LMC327262:LMF327262 LVY327262:LWB327262 MFU327262:MFX327262 MPQ327262:MPT327262 MZM327262:MZP327262 NJI327262:NJL327262 NTE327262:NTH327262 ODA327262:ODD327262 OMW327262:OMZ327262 OWS327262:OWV327262 PGO327262:PGR327262 PQK327262:PQN327262 QAG327262:QAJ327262 QKC327262:QKF327262 QTY327262:QUB327262 RDU327262:RDX327262 RNQ327262:RNT327262 RXM327262:RXP327262 SHI327262:SHL327262 SRE327262:SRH327262 TBA327262:TBD327262 TKW327262:TKZ327262 TUS327262:TUV327262 UEO327262:UER327262 UOK327262:UON327262 UYG327262:UYJ327262 VIC327262:VIF327262 VRY327262:VSB327262 WBU327262:WBX327262 WLQ327262:WLT327262 WVM327262:WVP327262 JA392798:JD392798 SW392798:SZ392798 ACS392798:ACV392798 AMO392798:AMR392798 AWK392798:AWN392798 BGG392798:BGJ392798 BQC392798:BQF392798 BZY392798:CAB392798 CJU392798:CJX392798 CTQ392798:CTT392798 DDM392798:DDP392798 DNI392798:DNL392798 DXE392798:DXH392798 EHA392798:EHD392798 EQW392798:EQZ392798 FAS392798:FAV392798 FKO392798:FKR392798 FUK392798:FUN392798 GEG392798:GEJ392798 GOC392798:GOF392798 GXY392798:GYB392798 HHU392798:HHX392798 HRQ392798:HRT392798 IBM392798:IBP392798 ILI392798:ILL392798 IVE392798:IVH392798 JFA392798:JFD392798 JOW392798:JOZ392798 JYS392798:JYV392798 KIO392798:KIR392798 KSK392798:KSN392798 LCG392798:LCJ392798 LMC392798:LMF392798 LVY392798:LWB392798 MFU392798:MFX392798 MPQ392798:MPT392798 MZM392798:MZP392798 NJI392798:NJL392798 NTE392798:NTH392798 ODA392798:ODD392798 OMW392798:OMZ392798 OWS392798:OWV392798 PGO392798:PGR392798 PQK392798:PQN392798 QAG392798:QAJ392798 QKC392798:QKF392798 QTY392798:QUB392798 RDU392798:RDX392798 RNQ392798:RNT392798 RXM392798:RXP392798 SHI392798:SHL392798 SRE392798:SRH392798 TBA392798:TBD392798 TKW392798:TKZ392798 TUS392798:TUV392798 UEO392798:UER392798 UOK392798:UON392798 UYG392798:UYJ392798 VIC392798:VIF392798 VRY392798:VSB392798 WBU392798:WBX392798 WLQ392798:WLT392798 WVM392798:WVP392798 JA458334:JD458334 SW458334:SZ458334 ACS458334:ACV458334 AMO458334:AMR458334 AWK458334:AWN458334 BGG458334:BGJ458334 BQC458334:BQF458334 BZY458334:CAB458334 CJU458334:CJX458334 CTQ458334:CTT458334 DDM458334:DDP458334 DNI458334:DNL458334 DXE458334:DXH458334 EHA458334:EHD458334 EQW458334:EQZ458334 FAS458334:FAV458334 FKO458334:FKR458334 FUK458334:FUN458334 GEG458334:GEJ458334 GOC458334:GOF458334 GXY458334:GYB458334 HHU458334:HHX458334 HRQ458334:HRT458334 IBM458334:IBP458334 ILI458334:ILL458334 IVE458334:IVH458334 JFA458334:JFD458334 JOW458334:JOZ458334 JYS458334:JYV458334 KIO458334:KIR458334 KSK458334:KSN458334 LCG458334:LCJ458334 LMC458334:LMF458334 LVY458334:LWB458334 MFU458334:MFX458334 MPQ458334:MPT458334 MZM458334:MZP458334 NJI458334:NJL458334 NTE458334:NTH458334 ODA458334:ODD458334 OMW458334:OMZ458334 OWS458334:OWV458334 PGO458334:PGR458334 PQK458334:PQN458334 QAG458334:QAJ458334 QKC458334:QKF458334 QTY458334:QUB458334 RDU458334:RDX458334 RNQ458334:RNT458334 RXM458334:RXP458334 SHI458334:SHL458334 SRE458334:SRH458334 TBA458334:TBD458334 TKW458334:TKZ458334 TUS458334:TUV458334 UEO458334:UER458334 UOK458334:UON458334 UYG458334:UYJ458334 VIC458334:VIF458334 VRY458334:VSB458334 WBU458334:WBX458334 WLQ458334:WLT458334 WVM458334:WVP458334 JA523870:JD523870 SW523870:SZ523870 ACS523870:ACV523870 AMO523870:AMR523870 AWK523870:AWN523870 BGG523870:BGJ523870 BQC523870:BQF523870 BZY523870:CAB523870 CJU523870:CJX523870 CTQ523870:CTT523870 DDM523870:DDP523870 DNI523870:DNL523870 DXE523870:DXH523870 EHA523870:EHD523870 EQW523870:EQZ523870 FAS523870:FAV523870 FKO523870:FKR523870 FUK523870:FUN523870 GEG523870:GEJ523870 GOC523870:GOF523870 GXY523870:GYB523870 HHU523870:HHX523870 HRQ523870:HRT523870 IBM523870:IBP523870 ILI523870:ILL523870 IVE523870:IVH523870 JFA523870:JFD523870 JOW523870:JOZ523870 JYS523870:JYV523870 KIO523870:KIR523870 KSK523870:KSN523870 LCG523870:LCJ523870 LMC523870:LMF523870 LVY523870:LWB523870 MFU523870:MFX523870 MPQ523870:MPT523870 MZM523870:MZP523870 NJI523870:NJL523870 NTE523870:NTH523870 ODA523870:ODD523870 OMW523870:OMZ523870 OWS523870:OWV523870 PGO523870:PGR523870 PQK523870:PQN523870 QAG523870:QAJ523870 QKC523870:QKF523870 QTY523870:QUB523870 RDU523870:RDX523870 RNQ523870:RNT523870 RXM523870:RXP523870 SHI523870:SHL523870 SRE523870:SRH523870 TBA523870:TBD523870 TKW523870:TKZ523870 TUS523870:TUV523870 UEO523870:UER523870 UOK523870:UON523870 UYG523870:UYJ523870 VIC523870:VIF523870 VRY523870:VSB523870 WBU523870:WBX523870 WLQ523870:WLT523870 WVM523870:WVP523870 JA589406:JD589406 SW589406:SZ589406 ACS589406:ACV589406 AMO589406:AMR589406 AWK589406:AWN589406 BGG589406:BGJ589406 BQC589406:BQF589406 BZY589406:CAB589406 CJU589406:CJX589406 CTQ589406:CTT589406 DDM589406:DDP589406 DNI589406:DNL589406 DXE589406:DXH589406 EHA589406:EHD589406 EQW589406:EQZ589406 FAS589406:FAV589406 FKO589406:FKR589406 FUK589406:FUN589406 GEG589406:GEJ589406 GOC589406:GOF589406 GXY589406:GYB589406 HHU589406:HHX589406 HRQ589406:HRT589406 IBM589406:IBP589406 ILI589406:ILL589406 IVE589406:IVH589406 JFA589406:JFD589406 JOW589406:JOZ589406 JYS589406:JYV589406 KIO589406:KIR589406 KSK589406:KSN589406 LCG589406:LCJ589406 LMC589406:LMF589406 LVY589406:LWB589406 MFU589406:MFX589406 MPQ589406:MPT589406 MZM589406:MZP589406 NJI589406:NJL589406 NTE589406:NTH589406 ODA589406:ODD589406 OMW589406:OMZ589406 OWS589406:OWV589406 PGO589406:PGR589406 PQK589406:PQN589406 QAG589406:QAJ589406 QKC589406:QKF589406 QTY589406:QUB589406 RDU589406:RDX589406 RNQ589406:RNT589406 RXM589406:RXP589406 SHI589406:SHL589406 SRE589406:SRH589406 TBA589406:TBD589406 TKW589406:TKZ589406 TUS589406:TUV589406 UEO589406:UER589406 UOK589406:UON589406 UYG589406:UYJ589406 VIC589406:VIF589406 VRY589406:VSB589406 WBU589406:WBX589406 WLQ589406:WLT589406 WVM589406:WVP589406 JA654942:JD654942 SW654942:SZ654942 ACS654942:ACV654942 AMO654942:AMR654942 AWK654942:AWN654942 BGG654942:BGJ654942 BQC654942:BQF654942 BZY654942:CAB654942 CJU654942:CJX654942 CTQ654942:CTT654942 DDM654942:DDP654942 DNI654942:DNL654942 DXE654942:DXH654942 EHA654942:EHD654942 EQW654942:EQZ654942 FAS654942:FAV654942 FKO654942:FKR654942 FUK654942:FUN654942 GEG654942:GEJ654942 GOC654942:GOF654942 GXY654942:GYB654942 HHU654942:HHX654942 HRQ654942:HRT654942 IBM654942:IBP654942 ILI654942:ILL654942 IVE654942:IVH654942 JFA654942:JFD654942 JOW654942:JOZ654942 JYS654942:JYV654942 KIO654942:KIR654942 KSK654942:KSN654942 LCG654942:LCJ654942 LMC654942:LMF654942 LVY654942:LWB654942 MFU654942:MFX654942 MPQ654942:MPT654942 MZM654942:MZP654942 NJI654942:NJL654942 NTE654942:NTH654942 ODA654942:ODD654942 OMW654942:OMZ654942 OWS654942:OWV654942 PGO654942:PGR654942 PQK654942:PQN654942 QAG654942:QAJ654942 QKC654942:QKF654942 QTY654942:QUB654942 RDU654942:RDX654942 RNQ654942:RNT654942 RXM654942:RXP654942 SHI654942:SHL654942 SRE654942:SRH654942 TBA654942:TBD654942 TKW654942:TKZ654942 TUS654942:TUV654942 UEO654942:UER654942 UOK654942:UON654942 UYG654942:UYJ654942 VIC654942:VIF654942 VRY654942:VSB654942 WBU654942:WBX654942 WLQ654942:WLT654942 WVM654942:WVP654942 JA720478:JD720478 SW720478:SZ720478 ACS720478:ACV720478 AMO720478:AMR720478 AWK720478:AWN720478 BGG720478:BGJ720478 BQC720478:BQF720478 BZY720478:CAB720478 CJU720478:CJX720478 CTQ720478:CTT720478 DDM720478:DDP720478 DNI720478:DNL720478 DXE720478:DXH720478 EHA720478:EHD720478 EQW720478:EQZ720478 FAS720478:FAV720478 FKO720478:FKR720478 FUK720478:FUN720478 GEG720478:GEJ720478 GOC720478:GOF720478 GXY720478:GYB720478 HHU720478:HHX720478 HRQ720478:HRT720478 IBM720478:IBP720478 ILI720478:ILL720478 IVE720478:IVH720478 JFA720478:JFD720478 JOW720478:JOZ720478 JYS720478:JYV720478 KIO720478:KIR720478 KSK720478:KSN720478 LCG720478:LCJ720478 LMC720478:LMF720478 LVY720478:LWB720478 MFU720478:MFX720478 MPQ720478:MPT720478 MZM720478:MZP720478 NJI720478:NJL720478 NTE720478:NTH720478 ODA720478:ODD720478 OMW720478:OMZ720478 OWS720478:OWV720478 PGO720478:PGR720478 PQK720478:PQN720478 QAG720478:QAJ720478 QKC720478:QKF720478 QTY720478:QUB720478 RDU720478:RDX720478 RNQ720478:RNT720478 RXM720478:RXP720478 SHI720478:SHL720478 SRE720478:SRH720478 TBA720478:TBD720478 TKW720478:TKZ720478 TUS720478:TUV720478 UEO720478:UER720478 UOK720478:UON720478 UYG720478:UYJ720478 VIC720478:VIF720478 VRY720478:VSB720478 WBU720478:WBX720478 WLQ720478:WLT720478 WVM720478:WVP720478 JA786014:JD786014 SW786014:SZ786014 ACS786014:ACV786014 AMO786014:AMR786014 AWK786014:AWN786014 BGG786014:BGJ786014 BQC786014:BQF786014 BZY786014:CAB786014 CJU786014:CJX786014 CTQ786014:CTT786014 DDM786014:DDP786014 DNI786014:DNL786014 DXE786014:DXH786014 EHA786014:EHD786014 EQW786014:EQZ786014 FAS786014:FAV786014 FKO786014:FKR786014 FUK786014:FUN786014 GEG786014:GEJ786014 GOC786014:GOF786014 GXY786014:GYB786014 HHU786014:HHX786014 HRQ786014:HRT786014 IBM786014:IBP786014 ILI786014:ILL786014 IVE786014:IVH786014 JFA786014:JFD786014 JOW786014:JOZ786014 JYS786014:JYV786014 KIO786014:KIR786014 KSK786014:KSN786014 LCG786014:LCJ786014 LMC786014:LMF786014 LVY786014:LWB786014 MFU786014:MFX786014 MPQ786014:MPT786014 MZM786014:MZP786014 NJI786014:NJL786014 NTE786014:NTH786014 ODA786014:ODD786014 OMW786014:OMZ786014 OWS786014:OWV786014 PGO786014:PGR786014 PQK786014:PQN786014 QAG786014:QAJ786014 QKC786014:QKF786014 QTY786014:QUB786014 RDU786014:RDX786014 RNQ786014:RNT786014 RXM786014:RXP786014 SHI786014:SHL786014 SRE786014:SRH786014 TBA786014:TBD786014 TKW786014:TKZ786014 TUS786014:TUV786014 UEO786014:UER786014 UOK786014:UON786014 UYG786014:UYJ786014 VIC786014:VIF786014 VRY786014:VSB786014 WBU786014:WBX786014 WLQ786014:WLT786014 WVM786014:WVP786014 JA851550:JD851550 SW851550:SZ851550 ACS851550:ACV851550 AMO851550:AMR851550 AWK851550:AWN851550 BGG851550:BGJ851550 BQC851550:BQF851550 BZY851550:CAB851550 CJU851550:CJX851550 CTQ851550:CTT851550 DDM851550:DDP851550 DNI851550:DNL851550 DXE851550:DXH851550 EHA851550:EHD851550 EQW851550:EQZ851550 FAS851550:FAV851550 FKO851550:FKR851550 FUK851550:FUN851550 GEG851550:GEJ851550 GOC851550:GOF851550 GXY851550:GYB851550 HHU851550:HHX851550 HRQ851550:HRT851550 IBM851550:IBP851550 ILI851550:ILL851550 IVE851550:IVH851550 JFA851550:JFD851550 JOW851550:JOZ851550 JYS851550:JYV851550 KIO851550:KIR851550 KSK851550:KSN851550 LCG851550:LCJ851550 LMC851550:LMF851550 LVY851550:LWB851550 MFU851550:MFX851550 MPQ851550:MPT851550 MZM851550:MZP851550 NJI851550:NJL851550 NTE851550:NTH851550 ODA851550:ODD851550 OMW851550:OMZ851550 OWS851550:OWV851550 PGO851550:PGR851550 PQK851550:PQN851550 QAG851550:QAJ851550 QKC851550:QKF851550 QTY851550:QUB851550 RDU851550:RDX851550 RNQ851550:RNT851550 RXM851550:RXP851550 SHI851550:SHL851550 SRE851550:SRH851550 TBA851550:TBD851550 TKW851550:TKZ851550 TUS851550:TUV851550 UEO851550:UER851550 UOK851550:UON851550 UYG851550:UYJ851550 VIC851550:VIF851550 VRY851550:VSB851550 WBU851550:WBX851550 WLQ851550:WLT851550 WVM851550:WVP851550 JA917086:JD917086 SW917086:SZ917086 ACS917086:ACV917086 AMO917086:AMR917086 AWK917086:AWN917086 BGG917086:BGJ917086 BQC917086:BQF917086 BZY917086:CAB917086 CJU917086:CJX917086 CTQ917086:CTT917086 DDM917086:DDP917086 DNI917086:DNL917086 DXE917086:DXH917086 EHA917086:EHD917086 EQW917086:EQZ917086 FAS917086:FAV917086 FKO917086:FKR917086 FUK917086:FUN917086 GEG917086:GEJ917086 GOC917086:GOF917086 GXY917086:GYB917086 HHU917086:HHX917086 HRQ917086:HRT917086 IBM917086:IBP917086 ILI917086:ILL917086 IVE917086:IVH917086 JFA917086:JFD917086 JOW917086:JOZ917086 JYS917086:JYV917086 KIO917086:KIR917086 KSK917086:KSN917086 LCG917086:LCJ917086 LMC917086:LMF917086 LVY917086:LWB917086 MFU917086:MFX917086 MPQ917086:MPT917086 MZM917086:MZP917086 NJI917086:NJL917086 NTE917086:NTH917086 ODA917086:ODD917086 OMW917086:OMZ917086 OWS917086:OWV917086 PGO917086:PGR917086 PQK917086:PQN917086 QAG917086:QAJ917086 QKC917086:QKF917086 QTY917086:QUB917086 RDU917086:RDX917086 RNQ917086:RNT917086 RXM917086:RXP917086 SHI917086:SHL917086 SRE917086:SRH917086 TBA917086:TBD917086 TKW917086:TKZ917086 TUS917086:TUV917086 UEO917086:UER917086 UOK917086:UON917086 UYG917086:UYJ917086 VIC917086:VIF917086 VRY917086:VSB917086 WBU917086:WBX917086 WLQ917086:WLT917086 WVM917086:WVP917086 JA982622:JD982622 SW982622:SZ982622 ACS982622:ACV982622 AMO982622:AMR982622 AWK982622:AWN982622 BGG982622:BGJ982622 BQC982622:BQF982622 BZY982622:CAB982622 CJU982622:CJX982622 CTQ982622:CTT982622 DDM982622:DDP982622 DNI982622:DNL982622 DXE982622:DXH982622 EHA982622:EHD982622 EQW982622:EQZ982622 FAS982622:FAV982622 FKO982622:FKR982622 FUK982622:FUN982622 GEG982622:GEJ982622 GOC982622:GOF982622 GXY982622:GYB982622 HHU982622:HHX982622 HRQ982622:HRT982622 IBM982622:IBP982622 ILI982622:ILL982622 IVE982622:IVH982622 JFA982622:JFD982622 JOW982622:JOZ982622 JYS982622:JYV982622 KIO982622:KIR982622 KSK982622:KSN982622 LCG982622:LCJ982622 LMC982622:LMF982622 LVY982622:LWB982622 MFU982622:MFX982622 MPQ982622:MPT982622 MZM982622:MZP982622 NJI982622:NJL982622 NTE982622:NTH982622 ODA982622:ODD982622 OMW982622:OMZ982622 OWS982622:OWV982622 PGO982622:PGR982622 PQK982622:PQN982622 QAG982622:QAJ982622 QKC982622:QKF982622 QTY982622:QUB982622 RDU982622:RDX982622 RNQ982622:RNT982622 RXM982622:RXP982622 SHI982622:SHL982622 SRE982622:SRH982622 TBA982622:TBD982622 TKW982622:TKZ982622 TUS982622:TUV982622 UEO982622:UER982622 UOK982622:UON982622 UYG982622:UYJ982622 VIC982622:VIF982622 VRY982622:VSB982622 WBU982622:WBX982622 WLQ982622:WLT982622 WVM982622:WVP982622 JB65121:JC65126 SX65121:SY65126 ACT65121:ACU65126 AMP65121:AMQ65126 AWL65121:AWM65126 BGH65121:BGI65126 BQD65121:BQE65126 BZZ65121:CAA65126 CJV65121:CJW65126 CTR65121:CTS65126 DDN65121:DDO65126 DNJ65121:DNK65126 DXF65121:DXG65126 EHB65121:EHC65126 EQX65121:EQY65126 FAT65121:FAU65126 FKP65121:FKQ65126 FUL65121:FUM65126 GEH65121:GEI65126 GOD65121:GOE65126 GXZ65121:GYA65126 HHV65121:HHW65126 HRR65121:HRS65126 IBN65121:IBO65126 ILJ65121:ILK65126 IVF65121:IVG65126 JFB65121:JFC65126 JOX65121:JOY65126 JYT65121:JYU65126 KIP65121:KIQ65126 KSL65121:KSM65126 LCH65121:LCI65126 LMD65121:LME65126 LVZ65121:LWA65126 MFV65121:MFW65126 MPR65121:MPS65126 MZN65121:MZO65126 NJJ65121:NJK65126 NTF65121:NTG65126 ODB65121:ODC65126 OMX65121:OMY65126 OWT65121:OWU65126 PGP65121:PGQ65126 PQL65121:PQM65126 QAH65121:QAI65126 QKD65121:QKE65126 QTZ65121:QUA65126 RDV65121:RDW65126 RNR65121:RNS65126 RXN65121:RXO65126 SHJ65121:SHK65126 SRF65121:SRG65126 TBB65121:TBC65126 TKX65121:TKY65126 TUT65121:TUU65126 UEP65121:UEQ65126 UOL65121:UOM65126 UYH65121:UYI65126 VID65121:VIE65126 VRZ65121:VSA65126 WBV65121:WBW65126 WLR65121:WLS65126 WVN65121:WVO65126 JB130657:JC130662 SX130657:SY130662 ACT130657:ACU130662 AMP130657:AMQ130662 AWL130657:AWM130662 BGH130657:BGI130662 BQD130657:BQE130662 BZZ130657:CAA130662 CJV130657:CJW130662 CTR130657:CTS130662 DDN130657:DDO130662 DNJ130657:DNK130662 DXF130657:DXG130662 EHB130657:EHC130662 EQX130657:EQY130662 FAT130657:FAU130662 FKP130657:FKQ130662 FUL130657:FUM130662 GEH130657:GEI130662 GOD130657:GOE130662 GXZ130657:GYA130662 HHV130657:HHW130662 HRR130657:HRS130662 IBN130657:IBO130662 ILJ130657:ILK130662 IVF130657:IVG130662 JFB130657:JFC130662 JOX130657:JOY130662 JYT130657:JYU130662 KIP130657:KIQ130662 KSL130657:KSM130662 LCH130657:LCI130662 LMD130657:LME130662 LVZ130657:LWA130662 MFV130657:MFW130662 MPR130657:MPS130662 MZN130657:MZO130662 NJJ130657:NJK130662 NTF130657:NTG130662 ODB130657:ODC130662 OMX130657:OMY130662 OWT130657:OWU130662 PGP130657:PGQ130662 PQL130657:PQM130662 QAH130657:QAI130662 QKD130657:QKE130662 QTZ130657:QUA130662 RDV130657:RDW130662 RNR130657:RNS130662 RXN130657:RXO130662 SHJ130657:SHK130662 SRF130657:SRG130662 TBB130657:TBC130662 TKX130657:TKY130662 TUT130657:TUU130662 UEP130657:UEQ130662 UOL130657:UOM130662 UYH130657:UYI130662 VID130657:VIE130662 VRZ130657:VSA130662 WBV130657:WBW130662 WLR130657:WLS130662 WVN130657:WVO130662 JB196193:JC196198 SX196193:SY196198 ACT196193:ACU196198 AMP196193:AMQ196198 AWL196193:AWM196198 BGH196193:BGI196198 BQD196193:BQE196198 BZZ196193:CAA196198 CJV196193:CJW196198 CTR196193:CTS196198 DDN196193:DDO196198 DNJ196193:DNK196198 DXF196193:DXG196198 EHB196193:EHC196198 EQX196193:EQY196198 FAT196193:FAU196198 FKP196193:FKQ196198 FUL196193:FUM196198 GEH196193:GEI196198 GOD196193:GOE196198 GXZ196193:GYA196198 HHV196193:HHW196198 HRR196193:HRS196198 IBN196193:IBO196198 ILJ196193:ILK196198 IVF196193:IVG196198 JFB196193:JFC196198 JOX196193:JOY196198 JYT196193:JYU196198 KIP196193:KIQ196198 KSL196193:KSM196198 LCH196193:LCI196198 LMD196193:LME196198 LVZ196193:LWA196198 MFV196193:MFW196198 MPR196193:MPS196198 MZN196193:MZO196198 NJJ196193:NJK196198 NTF196193:NTG196198 ODB196193:ODC196198 OMX196193:OMY196198 OWT196193:OWU196198 PGP196193:PGQ196198 PQL196193:PQM196198 QAH196193:QAI196198 QKD196193:QKE196198 QTZ196193:QUA196198 RDV196193:RDW196198 RNR196193:RNS196198 RXN196193:RXO196198 SHJ196193:SHK196198 SRF196193:SRG196198 TBB196193:TBC196198 TKX196193:TKY196198 TUT196193:TUU196198 UEP196193:UEQ196198 UOL196193:UOM196198 UYH196193:UYI196198 VID196193:VIE196198 VRZ196193:VSA196198 WBV196193:WBW196198 WLR196193:WLS196198 WVN196193:WVO196198 JB261729:JC261734 SX261729:SY261734 ACT261729:ACU261734 AMP261729:AMQ261734 AWL261729:AWM261734 BGH261729:BGI261734 BQD261729:BQE261734 BZZ261729:CAA261734 CJV261729:CJW261734 CTR261729:CTS261734 DDN261729:DDO261734 DNJ261729:DNK261734 DXF261729:DXG261734 EHB261729:EHC261734 EQX261729:EQY261734 FAT261729:FAU261734 FKP261729:FKQ261734 FUL261729:FUM261734 GEH261729:GEI261734 GOD261729:GOE261734 GXZ261729:GYA261734 HHV261729:HHW261734 HRR261729:HRS261734 IBN261729:IBO261734 ILJ261729:ILK261734 IVF261729:IVG261734 JFB261729:JFC261734 JOX261729:JOY261734 JYT261729:JYU261734 KIP261729:KIQ261734 KSL261729:KSM261734 LCH261729:LCI261734 LMD261729:LME261734 LVZ261729:LWA261734 MFV261729:MFW261734 MPR261729:MPS261734 MZN261729:MZO261734 NJJ261729:NJK261734 NTF261729:NTG261734 ODB261729:ODC261734 OMX261729:OMY261734 OWT261729:OWU261734 PGP261729:PGQ261734 PQL261729:PQM261734 QAH261729:QAI261734 QKD261729:QKE261734 QTZ261729:QUA261734 RDV261729:RDW261734 RNR261729:RNS261734 RXN261729:RXO261734 SHJ261729:SHK261734 SRF261729:SRG261734 TBB261729:TBC261734 TKX261729:TKY261734 TUT261729:TUU261734 UEP261729:UEQ261734 UOL261729:UOM261734 UYH261729:UYI261734 VID261729:VIE261734 VRZ261729:VSA261734 WBV261729:WBW261734 WLR261729:WLS261734 WVN261729:WVO261734 JB327265:JC327270 SX327265:SY327270 ACT327265:ACU327270 AMP327265:AMQ327270 AWL327265:AWM327270 BGH327265:BGI327270 BQD327265:BQE327270 BZZ327265:CAA327270 CJV327265:CJW327270 CTR327265:CTS327270 DDN327265:DDO327270 DNJ327265:DNK327270 DXF327265:DXG327270 EHB327265:EHC327270 EQX327265:EQY327270 FAT327265:FAU327270 FKP327265:FKQ327270 FUL327265:FUM327270 GEH327265:GEI327270 GOD327265:GOE327270 GXZ327265:GYA327270 HHV327265:HHW327270 HRR327265:HRS327270 IBN327265:IBO327270 ILJ327265:ILK327270 IVF327265:IVG327270 JFB327265:JFC327270 JOX327265:JOY327270 JYT327265:JYU327270 KIP327265:KIQ327270 KSL327265:KSM327270 LCH327265:LCI327270 LMD327265:LME327270 LVZ327265:LWA327270 MFV327265:MFW327270 MPR327265:MPS327270 MZN327265:MZO327270 NJJ327265:NJK327270 NTF327265:NTG327270 ODB327265:ODC327270 OMX327265:OMY327270 OWT327265:OWU327270 PGP327265:PGQ327270 PQL327265:PQM327270 QAH327265:QAI327270 QKD327265:QKE327270 QTZ327265:QUA327270 RDV327265:RDW327270 RNR327265:RNS327270 RXN327265:RXO327270 SHJ327265:SHK327270 SRF327265:SRG327270 TBB327265:TBC327270 TKX327265:TKY327270 TUT327265:TUU327270 UEP327265:UEQ327270 UOL327265:UOM327270 UYH327265:UYI327270 VID327265:VIE327270 VRZ327265:VSA327270 WBV327265:WBW327270 WLR327265:WLS327270 WVN327265:WVO327270 JB392801:JC392806 SX392801:SY392806 ACT392801:ACU392806 AMP392801:AMQ392806 AWL392801:AWM392806 BGH392801:BGI392806 BQD392801:BQE392806 BZZ392801:CAA392806 CJV392801:CJW392806 CTR392801:CTS392806 DDN392801:DDO392806 DNJ392801:DNK392806 DXF392801:DXG392806 EHB392801:EHC392806 EQX392801:EQY392806 FAT392801:FAU392806 FKP392801:FKQ392806 FUL392801:FUM392806 GEH392801:GEI392806 GOD392801:GOE392806 GXZ392801:GYA392806 HHV392801:HHW392806 HRR392801:HRS392806 IBN392801:IBO392806 ILJ392801:ILK392806 IVF392801:IVG392806 JFB392801:JFC392806 JOX392801:JOY392806 JYT392801:JYU392806 KIP392801:KIQ392806 KSL392801:KSM392806 LCH392801:LCI392806 LMD392801:LME392806 LVZ392801:LWA392806 MFV392801:MFW392806 MPR392801:MPS392806 MZN392801:MZO392806 NJJ392801:NJK392806 NTF392801:NTG392806 ODB392801:ODC392806 OMX392801:OMY392806 OWT392801:OWU392806 PGP392801:PGQ392806 PQL392801:PQM392806 QAH392801:QAI392806 QKD392801:QKE392806 QTZ392801:QUA392806 RDV392801:RDW392806 RNR392801:RNS392806 RXN392801:RXO392806 SHJ392801:SHK392806 SRF392801:SRG392806 TBB392801:TBC392806 TKX392801:TKY392806 TUT392801:TUU392806 UEP392801:UEQ392806 UOL392801:UOM392806 UYH392801:UYI392806 VID392801:VIE392806 VRZ392801:VSA392806 WBV392801:WBW392806 WLR392801:WLS392806 WVN392801:WVO392806 JB458337:JC458342 SX458337:SY458342 ACT458337:ACU458342 AMP458337:AMQ458342 AWL458337:AWM458342 BGH458337:BGI458342 BQD458337:BQE458342 BZZ458337:CAA458342 CJV458337:CJW458342 CTR458337:CTS458342 DDN458337:DDO458342 DNJ458337:DNK458342 DXF458337:DXG458342 EHB458337:EHC458342 EQX458337:EQY458342 FAT458337:FAU458342 FKP458337:FKQ458342 FUL458337:FUM458342 GEH458337:GEI458342 GOD458337:GOE458342 GXZ458337:GYA458342 HHV458337:HHW458342 HRR458337:HRS458342 IBN458337:IBO458342 ILJ458337:ILK458342 IVF458337:IVG458342 JFB458337:JFC458342 JOX458337:JOY458342 JYT458337:JYU458342 KIP458337:KIQ458342 KSL458337:KSM458342 LCH458337:LCI458342 LMD458337:LME458342 LVZ458337:LWA458342 MFV458337:MFW458342 MPR458337:MPS458342 MZN458337:MZO458342 NJJ458337:NJK458342 NTF458337:NTG458342 ODB458337:ODC458342 OMX458337:OMY458342 OWT458337:OWU458342 PGP458337:PGQ458342 PQL458337:PQM458342 QAH458337:QAI458342 QKD458337:QKE458342 QTZ458337:QUA458342 RDV458337:RDW458342 RNR458337:RNS458342 RXN458337:RXO458342 SHJ458337:SHK458342 SRF458337:SRG458342 TBB458337:TBC458342 TKX458337:TKY458342 TUT458337:TUU458342 UEP458337:UEQ458342 UOL458337:UOM458342 UYH458337:UYI458342 VID458337:VIE458342 VRZ458337:VSA458342 WBV458337:WBW458342 WLR458337:WLS458342 WVN458337:WVO458342 JB523873:JC523878 SX523873:SY523878 ACT523873:ACU523878 AMP523873:AMQ523878 AWL523873:AWM523878 BGH523873:BGI523878 BQD523873:BQE523878 BZZ523873:CAA523878 CJV523873:CJW523878 CTR523873:CTS523878 DDN523873:DDO523878 DNJ523873:DNK523878 DXF523873:DXG523878 EHB523873:EHC523878 EQX523873:EQY523878 FAT523873:FAU523878 FKP523873:FKQ523878 FUL523873:FUM523878 GEH523873:GEI523878 GOD523873:GOE523878 GXZ523873:GYA523878 HHV523873:HHW523878 HRR523873:HRS523878 IBN523873:IBO523878 ILJ523873:ILK523878 IVF523873:IVG523878 JFB523873:JFC523878 JOX523873:JOY523878 JYT523873:JYU523878 KIP523873:KIQ523878 KSL523873:KSM523878 LCH523873:LCI523878 LMD523873:LME523878 LVZ523873:LWA523878 MFV523873:MFW523878 MPR523873:MPS523878 MZN523873:MZO523878 NJJ523873:NJK523878 NTF523873:NTG523878 ODB523873:ODC523878 OMX523873:OMY523878 OWT523873:OWU523878 PGP523873:PGQ523878 PQL523873:PQM523878 QAH523873:QAI523878 QKD523873:QKE523878 QTZ523873:QUA523878 RDV523873:RDW523878 RNR523873:RNS523878 RXN523873:RXO523878 SHJ523873:SHK523878 SRF523873:SRG523878 TBB523873:TBC523878 TKX523873:TKY523878 TUT523873:TUU523878 UEP523873:UEQ523878 UOL523873:UOM523878 UYH523873:UYI523878 VID523873:VIE523878 VRZ523873:VSA523878 WBV523873:WBW523878 WLR523873:WLS523878 WVN523873:WVO523878 JB589409:JC589414 SX589409:SY589414 ACT589409:ACU589414 AMP589409:AMQ589414 AWL589409:AWM589414 BGH589409:BGI589414 BQD589409:BQE589414 BZZ589409:CAA589414 CJV589409:CJW589414 CTR589409:CTS589414 DDN589409:DDO589414 DNJ589409:DNK589414 DXF589409:DXG589414 EHB589409:EHC589414 EQX589409:EQY589414 FAT589409:FAU589414 FKP589409:FKQ589414 FUL589409:FUM589414 GEH589409:GEI589414 GOD589409:GOE589414 GXZ589409:GYA589414 HHV589409:HHW589414 HRR589409:HRS589414 IBN589409:IBO589414 ILJ589409:ILK589414 IVF589409:IVG589414 JFB589409:JFC589414 JOX589409:JOY589414 JYT589409:JYU589414 KIP589409:KIQ589414 KSL589409:KSM589414 LCH589409:LCI589414 LMD589409:LME589414 LVZ589409:LWA589414 MFV589409:MFW589414 MPR589409:MPS589414 MZN589409:MZO589414 NJJ589409:NJK589414 NTF589409:NTG589414 ODB589409:ODC589414 OMX589409:OMY589414 OWT589409:OWU589414 PGP589409:PGQ589414 PQL589409:PQM589414 QAH589409:QAI589414 QKD589409:QKE589414 QTZ589409:QUA589414 RDV589409:RDW589414 RNR589409:RNS589414 RXN589409:RXO589414 SHJ589409:SHK589414 SRF589409:SRG589414 TBB589409:TBC589414 TKX589409:TKY589414 TUT589409:TUU589414 UEP589409:UEQ589414 UOL589409:UOM589414 UYH589409:UYI589414 VID589409:VIE589414 VRZ589409:VSA589414 WBV589409:WBW589414 WLR589409:WLS589414 WVN589409:WVO589414 JB654945:JC654950 SX654945:SY654950 ACT654945:ACU654950 AMP654945:AMQ654950 AWL654945:AWM654950 BGH654945:BGI654950 BQD654945:BQE654950 BZZ654945:CAA654950 CJV654945:CJW654950 CTR654945:CTS654950 DDN654945:DDO654950 DNJ654945:DNK654950 DXF654945:DXG654950 EHB654945:EHC654950 EQX654945:EQY654950 FAT654945:FAU654950 FKP654945:FKQ654950 FUL654945:FUM654950 GEH654945:GEI654950 GOD654945:GOE654950 GXZ654945:GYA654950 HHV654945:HHW654950 HRR654945:HRS654950 IBN654945:IBO654950 ILJ654945:ILK654950 IVF654945:IVG654950 JFB654945:JFC654950 JOX654945:JOY654950 JYT654945:JYU654950 KIP654945:KIQ654950 KSL654945:KSM654950 LCH654945:LCI654950 LMD654945:LME654950 LVZ654945:LWA654950 MFV654945:MFW654950 MPR654945:MPS654950 MZN654945:MZO654950 NJJ654945:NJK654950 NTF654945:NTG654950 ODB654945:ODC654950 OMX654945:OMY654950 OWT654945:OWU654950 PGP654945:PGQ654950 PQL654945:PQM654950 QAH654945:QAI654950 QKD654945:QKE654950 QTZ654945:QUA654950 RDV654945:RDW654950 RNR654945:RNS654950 RXN654945:RXO654950 SHJ654945:SHK654950 SRF654945:SRG654950 TBB654945:TBC654950 TKX654945:TKY654950 TUT654945:TUU654950 UEP654945:UEQ654950 UOL654945:UOM654950 UYH654945:UYI654950 VID654945:VIE654950 VRZ654945:VSA654950 WBV654945:WBW654950 WLR654945:WLS654950 WVN654945:WVO654950 JB720481:JC720486 SX720481:SY720486 ACT720481:ACU720486 AMP720481:AMQ720486 AWL720481:AWM720486 BGH720481:BGI720486 BQD720481:BQE720486 BZZ720481:CAA720486 CJV720481:CJW720486 CTR720481:CTS720486 DDN720481:DDO720486 DNJ720481:DNK720486 DXF720481:DXG720486 EHB720481:EHC720486 EQX720481:EQY720486 FAT720481:FAU720486 FKP720481:FKQ720486 FUL720481:FUM720486 GEH720481:GEI720486 GOD720481:GOE720486 GXZ720481:GYA720486 HHV720481:HHW720486 HRR720481:HRS720486 IBN720481:IBO720486 ILJ720481:ILK720486 IVF720481:IVG720486 JFB720481:JFC720486 JOX720481:JOY720486 JYT720481:JYU720486 KIP720481:KIQ720486 KSL720481:KSM720486 LCH720481:LCI720486 LMD720481:LME720486 LVZ720481:LWA720486 MFV720481:MFW720486 MPR720481:MPS720486 MZN720481:MZO720486 NJJ720481:NJK720486 NTF720481:NTG720486 ODB720481:ODC720486 OMX720481:OMY720486 OWT720481:OWU720486 PGP720481:PGQ720486 PQL720481:PQM720486 QAH720481:QAI720486 QKD720481:QKE720486 QTZ720481:QUA720486 RDV720481:RDW720486 RNR720481:RNS720486 RXN720481:RXO720486 SHJ720481:SHK720486 SRF720481:SRG720486 TBB720481:TBC720486 TKX720481:TKY720486 TUT720481:TUU720486 UEP720481:UEQ720486 UOL720481:UOM720486 UYH720481:UYI720486 VID720481:VIE720486 VRZ720481:VSA720486 WBV720481:WBW720486 WLR720481:WLS720486 WVN720481:WVO720486 JB786017:JC786022 SX786017:SY786022 ACT786017:ACU786022 AMP786017:AMQ786022 AWL786017:AWM786022 BGH786017:BGI786022 BQD786017:BQE786022 BZZ786017:CAA786022 CJV786017:CJW786022 CTR786017:CTS786022 DDN786017:DDO786022 DNJ786017:DNK786022 DXF786017:DXG786022 EHB786017:EHC786022 EQX786017:EQY786022 FAT786017:FAU786022 FKP786017:FKQ786022 FUL786017:FUM786022 GEH786017:GEI786022 GOD786017:GOE786022 GXZ786017:GYA786022 HHV786017:HHW786022 HRR786017:HRS786022 IBN786017:IBO786022 ILJ786017:ILK786022 IVF786017:IVG786022 JFB786017:JFC786022 JOX786017:JOY786022 JYT786017:JYU786022 KIP786017:KIQ786022 KSL786017:KSM786022 LCH786017:LCI786022 LMD786017:LME786022 LVZ786017:LWA786022 MFV786017:MFW786022 MPR786017:MPS786022 MZN786017:MZO786022 NJJ786017:NJK786022 NTF786017:NTG786022 ODB786017:ODC786022 OMX786017:OMY786022 OWT786017:OWU786022 PGP786017:PGQ786022 PQL786017:PQM786022 QAH786017:QAI786022 QKD786017:QKE786022 QTZ786017:QUA786022 RDV786017:RDW786022 RNR786017:RNS786022 RXN786017:RXO786022 SHJ786017:SHK786022 SRF786017:SRG786022 TBB786017:TBC786022 TKX786017:TKY786022 TUT786017:TUU786022 UEP786017:UEQ786022 UOL786017:UOM786022 UYH786017:UYI786022 VID786017:VIE786022 VRZ786017:VSA786022 WBV786017:WBW786022 WLR786017:WLS786022 WVN786017:WVO786022 JB851553:JC851558 SX851553:SY851558 ACT851553:ACU851558 AMP851553:AMQ851558 AWL851553:AWM851558 BGH851553:BGI851558 BQD851553:BQE851558 BZZ851553:CAA851558 CJV851553:CJW851558 CTR851553:CTS851558 DDN851553:DDO851558 DNJ851553:DNK851558 DXF851553:DXG851558 EHB851553:EHC851558 EQX851553:EQY851558 FAT851553:FAU851558 FKP851553:FKQ851558 FUL851553:FUM851558 GEH851553:GEI851558 GOD851553:GOE851558 GXZ851553:GYA851558 HHV851553:HHW851558 HRR851553:HRS851558 IBN851553:IBO851558 ILJ851553:ILK851558 IVF851553:IVG851558 JFB851553:JFC851558 JOX851553:JOY851558 JYT851553:JYU851558 KIP851553:KIQ851558 KSL851553:KSM851558 LCH851553:LCI851558 LMD851553:LME851558 LVZ851553:LWA851558 MFV851553:MFW851558 MPR851553:MPS851558 MZN851553:MZO851558 NJJ851553:NJK851558 NTF851553:NTG851558 ODB851553:ODC851558 OMX851553:OMY851558 OWT851553:OWU851558 PGP851553:PGQ851558 PQL851553:PQM851558 QAH851553:QAI851558 QKD851553:QKE851558 QTZ851553:QUA851558 RDV851553:RDW851558 RNR851553:RNS851558 RXN851553:RXO851558 SHJ851553:SHK851558 SRF851553:SRG851558 TBB851553:TBC851558 TKX851553:TKY851558 TUT851553:TUU851558 UEP851553:UEQ851558 UOL851553:UOM851558 UYH851553:UYI851558 VID851553:VIE851558 VRZ851553:VSA851558 WBV851553:WBW851558 WLR851553:WLS851558 WVN851553:WVO851558 JB917089:JC917094 SX917089:SY917094 ACT917089:ACU917094 AMP917089:AMQ917094 AWL917089:AWM917094 BGH917089:BGI917094 BQD917089:BQE917094 BZZ917089:CAA917094 CJV917089:CJW917094 CTR917089:CTS917094 DDN917089:DDO917094 DNJ917089:DNK917094 DXF917089:DXG917094 EHB917089:EHC917094 EQX917089:EQY917094 FAT917089:FAU917094 FKP917089:FKQ917094 FUL917089:FUM917094 GEH917089:GEI917094 GOD917089:GOE917094 GXZ917089:GYA917094 HHV917089:HHW917094 HRR917089:HRS917094 IBN917089:IBO917094 ILJ917089:ILK917094 IVF917089:IVG917094 JFB917089:JFC917094 JOX917089:JOY917094 JYT917089:JYU917094 KIP917089:KIQ917094 KSL917089:KSM917094 LCH917089:LCI917094 LMD917089:LME917094 LVZ917089:LWA917094 MFV917089:MFW917094 MPR917089:MPS917094 MZN917089:MZO917094 NJJ917089:NJK917094 NTF917089:NTG917094 ODB917089:ODC917094 OMX917089:OMY917094 OWT917089:OWU917094 PGP917089:PGQ917094 PQL917089:PQM917094 QAH917089:QAI917094 QKD917089:QKE917094 QTZ917089:QUA917094 RDV917089:RDW917094 RNR917089:RNS917094 RXN917089:RXO917094 SHJ917089:SHK917094 SRF917089:SRG917094 TBB917089:TBC917094 TKX917089:TKY917094 TUT917089:TUU917094 UEP917089:UEQ917094 UOL917089:UOM917094 UYH917089:UYI917094 VID917089:VIE917094 VRZ917089:VSA917094 WBV917089:WBW917094 WLR917089:WLS917094 WVN917089:WVO917094 JB982625:JC982630 SX982625:SY982630 ACT982625:ACU982630 AMP982625:AMQ982630 AWL982625:AWM982630 BGH982625:BGI982630 BQD982625:BQE982630 BZZ982625:CAA982630 CJV982625:CJW982630 CTR982625:CTS982630 DDN982625:DDO982630 DNJ982625:DNK982630 DXF982625:DXG982630 EHB982625:EHC982630 EQX982625:EQY982630 FAT982625:FAU982630 FKP982625:FKQ982630 FUL982625:FUM982630 GEH982625:GEI982630 GOD982625:GOE982630 GXZ982625:GYA982630 HHV982625:HHW982630 HRR982625:HRS982630 IBN982625:IBO982630 ILJ982625:ILK982630 IVF982625:IVG982630 JFB982625:JFC982630 JOX982625:JOY982630 JYT982625:JYU982630 KIP982625:KIQ982630 KSL982625:KSM982630 LCH982625:LCI982630 LMD982625:LME982630 LVZ982625:LWA982630 MFV982625:MFW982630 MPR982625:MPS982630 MZN982625:MZO982630 NJJ982625:NJK982630 NTF982625:NTG982630 ODB982625:ODC982630 OMX982625:OMY982630 OWT982625:OWU982630 PGP982625:PGQ982630 PQL982625:PQM982630 QAH982625:QAI982630 QKD982625:QKE982630 QTZ982625:QUA982630 RDV982625:RDW982630 RNR982625:RNS982630 RXN982625:RXO982630 SHJ982625:SHK982630 SRF982625:SRG982630 TBB982625:TBC982630 TKX982625:TKY982630 TUT982625:TUU982630 UEP982625:UEQ982630 UOL982625:UOM982630 UYH982625:UYI982630 VID982625:VIE982630 VRZ982625:VSA982630 WBV982625:WBW982630 WLR982625:WLS982630 WVN982625:WVO982630 JB65129:JC65129 SX65129:SY65129 ACT65129:ACU65129 AMP65129:AMQ65129 AWL65129:AWM65129 BGH65129:BGI65129 BQD65129:BQE65129 BZZ65129:CAA65129 CJV65129:CJW65129 CTR65129:CTS65129 DDN65129:DDO65129 DNJ65129:DNK65129 DXF65129:DXG65129 EHB65129:EHC65129 EQX65129:EQY65129 FAT65129:FAU65129 FKP65129:FKQ65129 FUL65129:FUM65129 GEH65129:GEI65129 GOD65129:GOE65129 GXZ65129:GYA65129 HHV65129:HHW65129 HRR65129:HRS65129 IBN65129:IBO65129 ILJ65129:ILK65129 IVF65129:IVG65129 JFB65129:JFC65129 JOX65129:JOY65129 JYT65129:JYU65129 KIP65129:KIQ65129 KSL65129:KSM65129 LCH65129:LCI65129 LMD65129:LME65129 LVZ65129:LWA65129 MFV65129:MFW65129 MPR65129:MPS65129 MZN65129:MZO65129 NJJ65129:NJK65129 NTF65129:NTG65129 ODB65129:ODC65129 OMX65129:OMY65129 OWT65129:OWU65129 PGP65129:PGQ65129 PQL65129:PQM65129 QAH65129:QAI65129 QKD65129:QKE65129 QTZ65129:QUA65129 RDV65129:RDW65129 RNR65129:RNS65129 RXN65129:RXO65129 SHJ65129:SHK65129 SRF65129:SRG65129 TBB65129:TBC65129 TKX65129:TKY65129 TUT65129:TUU65129 UEP65129:UEQ65129 UOL65129:UOM65129 UYH65129:UYI65129 VID65129:VIE65129 VRZ65129:VSA65129 WBV65129:WBW65129 WLR65129:WLS65129 WVN65129:WVO65129 JB130665:JC130665 SX130665:SY130665 ACT130665:ACU130665 AMP130665:AMQ130665 AWL130665:AWM130665 BGH130665:BGI130665 BQD130665:BQE130665 BZZ130665:CAA130665 CJV130665:CJW130665 CTR130665:CTS130665 DDN130665:DDO130665 DNJ130665:DNK130665 DXF130665:DXG130665 EHB130665:EHC130665 EQX130665:EQY130665 FAT130665:FAU130665 FKP130665:FKQ130665 FUL130665:FUM130665 GEH130665:GEI130665 GOD130665:GOE130665 GXZ130665:GYA130665 HHV130665:HHW130665 HRR130665:HRS130665 IBN130665:IBO130665 ILJ130665:ILK130665 IVF130665:IVG130665 JFB130665:JFC130665 JOX130665:JOY130665 JYT130665:JYU130665 KIP130665:KIQ130665 KSL130665:KSM130665 LCH130665:LCI130665 LMD130665:LME130665 LVZ130665:LWA130665 MFV130665:MFW130665 MPR130665:MPS130665 MZN130665:MZO130665 NJJ130665:NJK130665 NTF130665:NTG130665 ODB130665:ODC130665 OMX130665:OMY130665 OWT130665:OWU130665 PGP130665:PGQ130665 PQL130665:PQM130665 QAH130665:QAI130665 QKD130665:QKE130665 QTZ130665:QUA130665 RDV130665:RDW130665 RNR130665:RNS130665 RXN130665:RXO130665 SHJ130665:SHK130665 SRF130665:SRG130665 TBB130665:TBC130665 TKX130665:TKY130665 TUT130665:TUU130665 UEP130665:UEQ130665 UOL130665:UOM130665 UYH130665:UYI130665 VID130665:VIE130665 VRZ130665:VSA130665 WBV130665:WBW130665 WLR130665:WLS130665 WVN130665:WVO130665 JB196201:JC196201 SX196201:SY196201 ACT196201:ACU196201 AMP196201:AMQ196201 AWL196201:AWM196201 BGH196201:BGI196201 BQD196201:BQE196201 BZZ196201:CAA196201 CJV196201:CJW196201 CTR196201:CTS196201 DDN196201:DDO196201 DNJ196201:DNK196201 DXF196201:DXG196201 EHB196201:EHC196201 EQX196201:EQY196201 FAT196201:FAU196201 FKP196201:FKQ196201 FUL196201:FUM196201 GEH196201:GEI196201 GOD196201:GOE196201 GXZ196201:GYA196201 HHV196201:HHW196201 HRR196201:HRS196201 IBN196201:IBO196201 ILJ196201:ILK196201 IVF196201:IVG196201 JFB196201:JFC196201 JOX196201:JOY196201 JYT196201:JYU196201 KIP196201:KIQ196201 KSL196201:KSM196201 LCH196201:LCI196201 LMD196201:LME196201 LVZ196201:LWA196201 MFV196201:MFW196201 MPR196201:MPS196201 MZN196201:MZO196201 NJJ196201:NJK196201 NTF196201:NTG196201 ODB196201:ODC196201 OMX196201:OMY196201 OWT196201:OWU196201 PGP196201:PGQ196201 PQL196201:PQM196201 QAH196201:QAI196201 QKD196201:QKE196201 QTZ196201:QUA196201 RDV196201:RDW196201 RNR196201:RNS196201 RXN196201:RXO196201 SHJ196201:SHK196201 SRF196201:SRG196201 TBB196201:TBC196201 TKX196201:TKY196201 TUT196201:TUU196201 UEP196201:UEQ196201 UOL196201:UOM196201 UYH196201:UYI196201 VID196201:VIE196201 VRZ196201:VSA196201 WBV196201:WBW196201 WLR196201:WLS196201 WVN196201:WVO196201 JB261737:JC261737 SX261737:SY261737 ACT261737:ACU261737 AMP261737:AMQ261737 AWL261737:AWM261737 BGH261737:BGI261737 BQD261737:BQE261737 BZZ261737:CAA261737 CJV261737:CJW261737 CTR261737:CTS261737 DDN261737:DDO261737 DNJ261737:DNK261737 DXF261737:DXG261737 EHB261737:EHC261737 EQX261737:EQY261737 FAT261737:FAU261737 FKP261737:FKQ261737 FUL261737:FUM261737 GEH261737:GEI261737 GOD261737:GOE261737 GXZ261737:GYA261737 HHV261737:HHW261737 HRR261737:HRS261737 IBN261737:IBO261737 ILJ261737:ILK261737 IVF261737:IVG261737 JFB261737:JFC261737 JOX261737:JOY261737 JYT261737:JYU261737 KIP261737:KIQ261737 KSL261737:KSM261737 LCH261737:LCI261737 LMD261737:LME261737 LVZ261737:LWA261737 MFV261737:MFW261737 MPR261737:MPS261737 MZN261737:MZO261737 NJJ261737:NJK261737 NTF261737:NTG261737 ODB261737:ODC261737 OMX261737:OMY261737 OWT261737:OWU261737 PGP261737:PGQ261737 PQL261737:PQM261737 QAH261737:QAI261737 QKD261737:QKE261737 QTZ261737:QUA261737 RDV261737:RDW261737 RNR261737:RNS261737 RXN261737:RXO261737 SHJ261737:SHK261737 SRF261737:SRG261737 TBB261737:TBC261737 TKX261737:TKY261737 TUT261737:TUU261737 UEP261737:UEQ261737 UOL261737:UOM261737 UYH261737:UYI261737 VID261737:VIE261737 VRZ261737:VSA261737 WBV261737:WBW261737 WLR261737:WLS261737 WVN261737:WVO261737 JB327273:JC327273 SX327273:SY327273 ACT327273:ACU327273 AMP327273:AMQ327273 AWL327273:AWM327273 BGH327273:BGI327273 BQD327273:BQE327273 BZZ327273:CAA327273 CJV327273:CJW327273 CTR327273:CTS327273 DDN327273:DDO327273 DNJ327273:DNK327273 DXF327273:DXG327273 EHB327273:EHC327273 EQX327273:EQY327273 FAT327273:FAU327273 FKP327273:FKQ327273 FUL327273:FUM327273 GEH327273:GEI327273 GOD327273:GOE327273 GXZ327273:GYA327273 HHV327273:HHW327273 HRR327273:HRS327273 IBN327273:IBO327273 ILJ327273:ILK327273 IVF327273:IVG327273 JFB327273:JFC327273 JOX327273:JOY327273 JYT327273:JYU327273 KIP327273:KIQ327273 KSL327273:KSM327273 LCH327273:LCI327273 LMD327273:LME327273 LVZ327273:LWA327273 MFV327273:MFW327273 MPR327273:MPS327273 MZN327273:MZO327273 NJJ327273:NJK327273 NTF327273:NTG327273 ODB327273:ODC327273 OMX327273:OMY327273 OWT327273:OWU327273 PGP327273:PGQ327273 PQL327273:PQM327273 QAH327273:QAI327273 QKD327273:QKE327273 QTZ327273:QUA327273 RDV327273:RDW327273 RNR327273:RNS327273 RXN327273:RXO327273 SHJ327273:SHK327273 SRF327273:SRG327273 TBB327273:TBC327273 TKX327273:TKY327273 TUT327273:TUU327273 UEP327273:UEQ327273 UOL327273:UOM327273 UYH327273:UYI327273 VID327273:VIE327273 VRZ327273:VSA327273 WBV327273:WBW327273 WLR327273:WLS327273 WVN327273:WVO327273 JB392809:JC392809 SX392809:SY392809 ACT392809:ACU392809 AMP392809:AMQ392809 AWL392809:AWM392809 BGH392809:BGI392809 BQD392809:BQE392809 BZZ392809:CAA392809 CJV392809:CJW392809 CTR392809:CTS392809 DDN392809:DDO392809 DNJ392809:DNK392809 DXF392809:DXG392809 EHB392809:EHC392809 EQX392809:EQY392809 FAT392809:FAU392809 FKP392809:FKQ392809 FUL392809:FUM392809 GEH392809:GEI392809 GOD392809:GOE392809 GXZ392809:GYA392809 HHV392809:HHW392809 HRR392809:HRS392809 IBN392809:IBO392809 ILJ392809:ILK392809 IVF392809:IVG392809 JFB392809:JFC392809 JOX392809:JOY392809 JYT392809:JYU392809 KIP392809:KIQ392809 KSL392809:KSM392809 LCH392809:LCI392809 LMD392809:LME392809 LVZ392809:LWA392809 MFV392809:MFW392809 MPR392809:MPS392809 MZN392809:MZO392809 NJJ392809:NJK392809 NTF392809:NTG392809 ODB392809:ODC392809 OMX392809:OMY392809 OWT392809:OWU392809 PGP392809:PGQ392809 PQL392809:PQM392809 QAH392809:QAI392809 QKD392809:QKE392809 QTZ392809:QUA392809 RDV392809:RDW392809 RNR392809:RNS392809 RXN392809:RXO392809 SHJ392809:SHK392809 SRF392809:SRG392809 TBB392809:TBC392809 TKX392809:TKY392809 TUT392809:TUU392809 UEP392809:UEQ392809 UOL392809:UOM392809 UYH392809:UYI392809 VID392809:VIE392809 VRZ392809:VSA392809 WBV392809:WBW392809 WLR392809:WLS392809 WVN392809:WVO392809 JB458345:JC458345 SX458345:SY458345 ACT458345:ACU458345 AMP458345:AMQ458345 AWL458345:AWM458345 BGH458345:BGI458345 BQD458345:BQE458345 BZZ458345:CAA458345 CJV458345:CJW458345 CTR458345:CTS458345 DDN458345:DDO458345 DNJ458345:DNK458345 DXF458345:DXG458345 EHB458345:EHC458345 EQX458345:EQY458345 FAT458345:FAU458345 FKP458345:FKQ458345 FUL458345:FUM458345 GEH458345:GEI458345 GOD458345:GOE458345 GXZ458345:GYA458345 HHV458345:HHW458345 HRR458345:HRS458345 IBN458345:IBO458345 ILJ458345:ILK458345 IVF458345:IVG458345 JFB458345:JFC458345 JOX458345:JOY458345 JYT458345:JYU458345 KIP458345:KIQ458345 KSL458345:KSM458345 LCH458345:LCI458345 LMD458345:LME458345 LVZ458345:LWA458345 MFV458345:MFW458345 MPR458345:MPS458345 MZN458345:MZO458345 NJJ458345:NJK458345 NTF458345:NTG458345 ODB458345:ODC458345 OMX458345:OMY458345 OWT458345:OWU458345 PGP458345:PGQ458345 PQL458345:PQM458345 QAH458345:QAI458345 QKD458345:QKE458345 QTZ458345:QUA458345 RDV458345:RDW458345 RNR458345:RNS458345 RXN458345:RXO458345 SHJ458345:SHK458345 SRF458345:SRG458345 TBB458345:TBC458345 TKX458345:TKY458345 TUT458345:TUU458345 UEP458345:UEQ458345 UOL458345:UOM458345 UYH458345:UYI458345 VID458345:VIE458345 VRZ458345:VSA458345 WBV458345:WBW458345 WLR458345:WLS458345 WVN458345:WVO458345 JB523881:JC523881 SX523881:SY523881 ACT523881:ACU523881 AMP523881:AMQ523881 AWL523881:AWM523881 BGH523881:BGI523881 BQD523881:BQE523881 BZZ523881:CAA523881 CJV523881:CJW523881 CTR523881:CTS523881 DDN523881:DDO523881 DNJ523881:DNK523881 DXF523881:DXG523881 EHB523881:EHC523881 EQX523881:EQY523881 FAT523881:FAU523881 FKP523881:FKQ523881 FUL523881:FUM523881 GEH523881:GEI523881 GOD523881:GOE523881 GXZ523881:GYA523881 HHV523881:HHW523881 HRR523881:HRS523881 IBN523881:IBO523881 ILJ523881:ILK523881 IVF523881:IVG523881 JFB523881:JFC523881 JOX523881:JOY523881 JYT523881:JYU523881 KIP523881:KIQ523881 KSL523881:KSM523881 LCH523881:LCI523881 LMD523881:LME523881 LVZ523881:LWA523881 MFV523881:MFW523881 MPR523881:MPS523881 MZN523881:MZO523881 NJJ523881:NJK523881 NTF523881:NTG523881 ODB523881:ODC523881 OMX523881:OMY523881 OWT523881:OWU523881 PGP523881:PGQ523881 PQL523881:PQM523881 QAH523881:QAI523881 QKD523881:QKE523881 QTZ523881:QUA523881 RDV523881:RDW523881 RNR523881:RNS523881 RXN523881:RXO523881 SHJ523881:SHK523881 SRF523881:SRG523881 TBB523881:TBC523881 TKX523881:TKY523881 TUT523881:TUU523881 UEP523881:UEQ523881 UOL523881:UOM523881 UYH523881:UYI523881 VID523881:VIE523881 VRZ523881:VSA523881 WBV523881:WBW523881 WLR523881:WLS523881 WVN523881:WVO523881 JB589417:JC589417 SX589417:SY589417 ACT589417:ACU589417 AMP589417:AMQ589417 AWL589417:AWM589417 BGH589417:BGI589417 BQD589417:BQE589417 BZZ589417:CAA589417 CJV589417:CJW589417 CTR589417:CTS589417 DDN589417:DDO589417 DNJ589417:DNK589417 DXF589417:DXG589417 EHB589417:EHC589417 EQX589417:EQY589417 FAT589417:FAU589417 FKP589417:FKQ589417 FUL589417:FUM589417 GEH589417:GEI589417 GOD589417:GOE589417 GXZ589417:GYA589417 HHV589417:HHW589417 HRR589417:HRS589417 IBN589417:IBO589417 ILJ589417:ILK589417 IVF589417:IVG589417 JFB589417:JFC589417 JOX589417:JOY589417 JYT589417:JYU589417 KIP589417:KIQ589417 KSL589417:KSM589417 LCH589417:LCI589417 LMD589417:LME589417 LVZ589417:LWA589417 MFV589417:MFW589417 MPR589417:MPS589417 MZN589417:MZO589417 NJJ589417:NJK589417 NTF589417:NTG589417 ODB589417:ODC589417 OMX589417:OMY589417 OWT589417:OWU589417 PGP589417:PGQ589417 PQL589417:PQM589417 QAH589417:QAI589417 QKD589417:QKE589417 QTZ589417:QUA589417 RDV589417:RDW589417 RNR589417:RNS589417 RXN589417:RXO589417 SHJ589417:SHK589417 SRF589417:SRG589417 TBB589417:TBC589417 TKX589417:TKY589417 TUT589417:TUU589417 UEP589417:UEQ589417 UOL589417:UOM589417 UYH589417:UYI589417 VID589417:VIE589417 VRZ589417:VSA589417 WBV589417:WBW589417 WLR589417:WLS589417 WVN589417:WVO589417 JB654953:JC654953 SX654953:SY654953 ACT654953:ACU654953 AMP654953:AMQ654953 AWL654953:AWM654953 BGH654953:BGI654953 BQD654953:BQE654953 BZZ654953:CAA654953 CJV654953:CJW654953 CTR654953:CTS654953 DDN654953:DDO654953 DNJ654953:DNK654953 DXF654953:DXG654953 EHB654953:EHC654953 EQX654953:EQY654953 FAT654953:FAU654953 FKP654953:FKQ654953 FUL654953:FUM654953 GEH654953:GEI654953 GOD654953:GOE654953 GXZ654953:GYA654953 HHV654953:HHW654953 HRR654953:HRS654953 IBN654953:IBO654953 ILJ654953:ILK654953 IVF654953:IVG654953 JFB654953:JFC654953 JOX654953:JOY654953 JYT654953:JYU654953 KIP654953:KIQ654953 KSL654953:KSM654953 LCH654953:LCI654953 LMD654953:LME654953 LVZ654953:LWA654953 MFV654953:MFW654953 MPR654953:MPS654953 MZN654953:MZO654953 NJJ654953:NJK654953 NTF654953:NTG654953 ODB654953:ODC654953 OMX654953:OMY654953 OWT654953:OWU654953 PGP654953:PGQ654953 PQL654953:PQM654953 QAH654953:QAI654953 QKD654953:QKE654953 QTZ654953:QUA654953 RDV654953:RDW654953 RNR654953:RNS654953 RXN654953:RXO654953 SHJ654953:SHK654953 SRF654953:SRG654953 TBB654953:TBC654953 TKX654953:TKY654953 TUT654953:TUU654953 UEP654953:UEQ654953 UOL654953:UOM654953 UYH654953:UYI654953 VID654953:VIE654953 VRZ654953:VSA654953 WBV654953:WBW654953 WLR654953:WLS654953 WVN654953:WVO654953 JB720489:JC720489 SX720489:SY720489 ACT720489:ACU720489 AMP720489:AMQ720489 AWL720489:AWM720489 BGH720489:BGI720489 BQD720489:BQE720489 BZZ720489:CAA720489 CJV720489:CJW720489 CTR720489:CTS720489 DDN720489:DDO720489 DNJ720489:DNK720489 DXF720489:DXG720489 EHB720489:EHC720489 EQX720489:EQY720489 FAT720489:FAU720489 FKP720489:FKQ720489 FUL720489:FUM720489 GEH720489:GEI720489 GOD720489:GOE720489 GXZ720489:GYA720489 HHV720489:HHW720489 HRR720489:HRS720489 IBN720489:IBO720489 ILJ720489:ILK720489 IVF720489:IVG720489 JFB720489:JFC720489 JOX720489:JOY720489 JYT720489:JYU720489 KIP720489:KIQ720489 KSL720489:KSM720489 LCH720489:LCI720489 LMD720489:LME720489 LVZ720489:LWA720489 MFV720489:MFW720489 MPR720489:MPS720489 MZN720489:MZO720489 NJJ720489:NJK720489 NTF720489:NTG720489 ODB720489:ODC720489 OMX720489:OMY720489 OWT720489:OWU720489 PGP720489:PGQ720489 PQL720489:PQM720489 QAH720489:QAI720489 QKD720489:QKE720489 QTZ720489:QUA720489 RDV720489:RDW720489 RNR720489:RNS720489 RXN720489:RXO720489 SHJ720489:SHK720489 SRF720489:SRG720489 TBB720489:TBC720489 TKX720489:TKY720489 TUT720489:TUU720489 UEP720489:UEQ720489 UOL720489:UOM720489 UYH720489:UYI720489 VID720489:VIE720489 VRZ720489:VSA720489 WBV720489:WBW720489 WLR720489:WLS720489 WVN720489:WVO720489 JB786025:JC786025 SX786025:SY786025 ACT786025:ACU786025 AMP786025:AMQ786025 AWL786025:AWM786025 BGH786025:BGI786025 BQD786025:BQE786025 BZZ786025:CAA786025 CJV786025:CJW786025 CTR786025:CTS786025 DDN786025:DDO786025 DNJ786025:DNK786025 DXF786025:DXG786025 EHB786025:EHC786025 EQX786025:EQY786025 FAT786025:FAU786025 FKP786025:FKQ786025 FUL786025:FUM786025 GEH786025:GEI786025 GOD786025:GOE786025 GXZ786025:GYA786025 HHV786025:HHW786025 HRR786025:HRS786025 IBN786025:IBO786025 ILJ786025:ILK786025 IVF786025:IVG786025 JFB786025:JFC786025 JOX786025:JOY786025 JYT786025:JYU786025 KIP786025:KIQ786025 KSL786025:KSM786025 LCH786025:LCI786025 LMD786025:LME786025 LVZ786025:LWA786025 MFV786025:MFW786025 MPR786025:MPS786025 MZN786025:MZO786025 NJJ786025:NJK786025 NTF786025:NTG786025 ODB786025:ODC786025 OMX786025:OMY786025 OWT786025:OWU786025 PGP786025:PGQ786025 PQL786025:PQM786025 QAH786025:QAI786025 QKD786025:QKE786025 QTZ786025:QUA786025 RDV786025:RDW786025 RNR786025:RNS786025 RXN786025:RXO786025 SHJ786025:SHK786025 SRF786025:SRG786025 TBB786025:TBC786025 TKX786025:TKY786025 TUT786025:TUU786025 UEP786025:UEQ786025 UOL786025:UOM786025 UYH786025:UYI786025 VID786025:VIE786025 VRZ786025:VSA786025 WBV786025:WBW786025 WLR786025:WLS786025 WVN786025:WVO786025 JB851561:JC851561 SX851561:SY851561 ACT851561:ACU851561 AMP851561:AMQ851561 AWL851561:AWM851561 BGH851561:BGI851561 BQD851561:BQE851561 BZZ851561:CAA851561 CJV851561:CJW851561 CTR851561:CTS851561 DDN851561:DDO851561 DNJ851561:DNK851561 DXF851561:DXG851561 EHB851561:EHC851561 EQX851561:EQY851561 FAT851561:FAU851561 FKP851561:FKQ851561 FUL851561:FUM851561 GEH851561:GEI851561 GOD851561:GOE851561 GXZ851561:GYA851561 HHV851561:HHW851561 HRR851561:HRS851561 IBN851561:IBO851561 ILJ851561:ILK851561 IVF851561:IVG851561 JFB851561:JFC851561 JOX851561:JOY851561 JYT851561:JYU851561 KIP851561:KIQ851561 KSL851561:KSM851561 LCH851561:LCI851561 LMD851561:LME851561 LVZ851561:LWA851561 MFV851561:MFW851561 MPR851561:MPS851561 MZN851561:MZO851561 NJJ851561:NJK851561 NTF851561:NTG851561 ODB851561:ODC851561 OMX851561:OMY851561 OWT851561:OWU851561 PGP851561:PGQ851561 PQL851561:PQM851561 QAH851561:QAI851561 QKD851561:QKE851561 QTZ851561:QUA851561 RDV851561:RDW851561 RNR851561:RNS851561 RXN851561:RXO851561 SHJ851561:SHK851561 SRF851561:SRG851561 TBB851561:TBC851561 TKX851561:TKY851561 TUT851561:TUU851561 UEP851561:UEQ851561 UOL851561:UOM851561 UYH851561:UYI851561 VID851561:VIE851561 VRZ851561:VSA851561 WBV851561:WBW851561 WLR851561:WLS851561 WVN851561:WVO851561 JB917097:JC917097 SX917097:SY917097 ACT917097:ACU917097 AMP917097:AMQ917097 AWL917097:AWM917097 BGH917097:BGI917097 BQD917097:BQE917097 BZZ917097:CAA917097 CJV917097:CJW917097 CTR917097:CTS917097 DDN917097:DDO917097 DNJ917097:DNK917097 DXF917097:DXG917097 EHB917097:EHC917097 EQX917097:EQY917097 FAT917097:FAU917097 FKP917097:FKQ917097 FUL917097:FUM917097 GEH917097:GEI917097 GOD917097:GOE917097 GXZ917097:GYA917097 HHV917097:HHW917097 HRR917097:HRS917097 IBN917097:IBO917097 ILJ917097:ILK917097 IVF917097:IVG917097 JFB917097:JFC917097 JOX917097:JOY917097 JYT917097:JYU917097 KIP917097:KIQ917097 KSL917097:KSM917097 LCH917097:LCI917097 LMD917097:LME917097 LVZ917097:LWA917097 MFV917097:MFW917097 MPR917097:MPS917097 MZN917097:MZO917097 NJJ917097:NJK917097 NTF917097:NTG917097 ODB917097:ODC917097 OMX917097:OMY917097 OWT917097:OWU917097 PGP917097:PGQ917097 PQL917097:PQM917097 QAH917097:QAI917097 QKD917097:QKE917097 QTZ917097:QUA917097 RDV917097:RDW917097 RNR917097:RNS917097 RXN917097:RXO917097 SHJ917097:SHK917097 SRF917097:SRG917097 TBB917097:TBC917097 TKX917097:TKY917097 TUT917097:TUU917097 UEP917097:UEQ917097 UOL917097:UOM917097 UYH917097:UYI917097 VID917097:VIE917097 VRZ917097:VSA917097 WBV917097:WBW917097 WLR917097:WLS917097 WVN917097:WVO917097 JB982633:JC982633 SX982633:SY982633 ACT982633:ACU982633 AMP982633:AMQ982633 AWL982633:AWM982633 BGH982633:BGI982633 BQD982633:BQE982633 BZZ982633:CAA982633 CJV982633:CJW982633 CTR982633:CTS982633 DDN982633:DDO982633 DNJ982633:DNK982633 DXF982633:DXG982633 EHB982633:EHC982633 EQX982633:EQY982633 FAT982633:FAU982633 FKP982633:FKQ982633 FUL982633:FUM982633 GEH982633:GEI982633 GOD982633:GOE982633 GXZ982633:GYA982633 HHV982633:HHW982633 HRR982633:HRS982633 IBN982633:IBO982633 ILJ982633:ILK982633 IVF982633:IVG982633 JFB982633:JFC982633 JOX982633:JOY982633 JYT982633:JYU982633 KIP982633:KIQ982633 KSL982633:KSM982633 LCH982633:LCI982633 LMD982633:LME982633 LVZ982633:LWA982633 MFV982633:MFW982633 MPR982633:MPS982633 MZN982633:MZO982633 NJJ982633:NJK982633 NTF982633:NTG982633 ODB982633:ODC982633 OMX982633:OMY982633 OWT982633:OWU982633 PGP982633:PGQ982633 PQL982633:PQM982633 QAH982633:QAI982633 QKD982633:QKE982633 QTZ982633:QUA982633 RDV982633:RDW982633 RNR982633:RNS982633 RXN982633:RXO982633 SHJ982633:SHK982633 SRF982633:SRG982633 TBB982633:TBC982633 TKX982633:TKY982633 TUT982633:TUU982633 UEP982633:UEQ982633 UOL982633:UOM982633 UYH982633:UYI982633 VID982633:VIE982633 VRZ982633:VSA982633 WBV982633:WBW982633 WLR982633:WLS982633 WVN982633:WVO982633 JA65128:JD65128 SW65128:SZ65128 ACS65128:ACV65128 AMO65128:AMR65128 AWK65128:AWN65128 BGG65128:BGJ65128 BQC65128:BQF65128 BZY65128:CAB65128 CJU65128:CJX65128 CTQ65128:CTT65128 DDM65128:DDP65128 DNI65128:DNL65128 DXE65128:DXH65128 EHA65128:EHD65128 EQW65128:EQZ65128 FAS65128:FAV65128 FKO65128:FKR65128 FUK65128:FUN65128 GEG65128:GEJ65128 GOC65128:GOF65128 GXY65128:GYB65128 HHU65128:HHX65128 HRQ65128:HRT65128 IBM65128:IBP65128 ILI65128:ILL65128 IVE65128:IVH65128 JFA65128:JFD65128 JOW65128:JOZ65128 JYS65128:JYV65128 KIO65128:KIR65128 KSK65128:KSN65128 LCG65128:LCJ65128 LMC65128:LMF65128 LVY65128:LWB65128 MFU65128:MFX65128 MPQ65128:MPT65128 MZM65128:MZP65128 NJI65128:NJL65128 NTE65128:NTH65128 ODA65128:ODD65128 OMW65128:OMZ65128 OWS65128:OWV65128 PGO65128:PGR65128 PQK65128:PQN65128 QAG65128:QAJ65128 QKC65128:QKF65128 QTY65128:QUB65128 RDU65128:RDX65128 RNQ65128:RNT65128 RXM65128:RXP65128 SHI65128:SHL65128 SRE65128:SRH65128 TBA65128:TBD65128 TKW65128:TKZ65128 TUS65128:TUV65128 UEO65128:UER65128 UOK65128:UON65128 UYG65128:UYJ65128 VIC65128:VIF65128 VRY65128:VSB65128 WBU65128:WBX65128 WLQ65128:WLT65128 WVM65128:WVP65128 JA130664:JD130664 SW130664:SZ130664 ACS130664:ACV130664 AMO130664:AMR130664 AWK130664:AWN130664 BGG130664:BGJ130664 BQC130664:BQF130664 BZY130664:CAB130664 CJU130664:CJX130664 CTQ130664:CTT130664 DDM130664:DDP130664 DNI130664:DNL130664 DXE130664:DXH130664 EHA130664:EHD130664 EQW130664:EQZ130664 FAS130664:FAV130664 FKO130664:FKR130664 FUK130664:FUN130664 GEG130664:GEJ130664 GOC130664:GOF130664 GXY130664:GYB130664 HHU130664:HHX130664 HRQ130664:HRT130664 IBM130664:IBP130664 ILI130664:ILL130664 IVE130664:IVH130664 JFA130664:JFD130664 JOW130664:JOZ130664 JYS130664:JYV130664 KIO130664:KIR130664 KSK130664:KSN130664 LCG130664:LCJ130664 LMC130664:LMF130664 LVY130664:LWB130664 MFU130664:MFX130664 MPQ130664:MPT130664 MZM130664:MZP130664 NJI130664:NJL130664 NTE130664:NTH130664 ODA130664:ODD130664 OMW130664:OMZ130664 OWS130664:OWV130664 PGO130664:PGR130664 PQK130664:PQN130664 QAG130664:QAJ130664 QKC130664:QKF130664 QTY130664:QUB130664 RDU130664:RDX130664 RNQ130664:RNT130664 RXM130664:RXP130664 SHI130664:SHL130664 SRE130664:SRH130664 TBA130664:TBD130664 TKW130664:TKZ130664 TUS130664:TUV130664 UEO130664:UER130664 UOK130664:UON130664 UYG130664:UYJ130664 VIC130664:VIF130664 VRY130664:VSB130664 WBU130664:WBX130664 WLQ130664:WLT130664 WVM130664:WVP130664 JA196200:JD196200 SW196200:SZ196200 ACS196200:ACV196200 AMO196200:AMR196200 AWK196200:AWN196200 BGG196200:BGJ196200 BQC196200:BQF196200 BZY196200:CAB196200 CJU196200:CJX196200 CTQ196200:CTT196200 DDM196200:DDP196200 DNI196200:DNL196200 DXE196200:DXH196200 EHA196200:EHD196200 EQW196200:EQZ196200 FAS196200:FAV196200 FKO196200:FKR196200 FUK196200:FUN196200 GEG196200:GEJ196200 GOC196200:GOF196200 GXY196200:GYB196200 HHU196200:HHX196200 HRQ196200:HRT196200 IBM196200:IBP196200 ILI196200:ILL196200 IVE196200:IVH196200 JFA196200:JFD196200 JOW196200:JOZ196200 JYS196200:JYV196200 KIO196200:KIR196200 KSK196200:KSN196200 LCG196200:LCJ196200 LMC196200:LMF196200 LVY196200:LWB196200 MFU196200:MFX196200 MPQ196200:MPT196200 MZM196200:MZP196200 NJI196200:NJL196200 NTE196200:NTH196200 ODA196200:ODD196200 OMW196200:OMZ196200 OWS196200:OWV196200 PGO196200:PGR196200 PQK196200:PQN196200 QAG196200:QAJ196200 QKC196200:QKF196200 QTY196200:QUB196200 RDU196200:RDX196200 RNQ196200:RNT196200 RXM196200:RXP196200 SHI196200:SHL196200 SRE196200:SRH196200 TBA196200:TBD196200 TKW196200:TKZ196200 TUS196200:TUV196200 UEO196200:UER196200 UOK196200:UON196200 UYG196200:UYJ196200 VIC196200:VIF196200 VRY196200:VSB196200 WBU196200:WBX196200 WLQ196200:WLT196200 WVM196200:WVP196200 JA261736:JD261736 SW261736:SZ261736 ACS261736:ACV261736 AMO261736:AMR261736 AWK261736:AWN261736 BGG261736:BGJ261736 BQC261736:BQF261736 BZY261736:CAB261736 CJU261736:CJX261736 CTQ261736:CTT261736 DDM261736:DDP261736 DNI261736:DNL261736 DXE261736:DXH261736 EHA261736:EHD261736 EQW261736:EQZ261736 FAS261736:FAV261736 FKO261736:FKR261736 FUK261736:FUN261736 GEG261736:GEJ261736 GOC261736:GOF261736 GXY261736:GYB261736 HHU261736:HHX261736 HRQ261736:HRT261736 IBM261736:IBP261736 ILI261736:ILL261736 IVE261736:IVH261736 JFA261736:JFD261736 JOW261736:JOZ261736 JYS261736:JYV261736 KIO261736:KIR261736 KSK261736:KSN261736 LCG261736:LCJ261736 LMC261736:LMF261736 LVY261736:LWB261736 MFU261736:MFX261736 MPQ261736:MPT261736 MZM261736:MZP261736 NJI261736:NJL261736 NTE261736:NTH261736 ODA261736:ODD261736 OMW261736:OMZ261736 OWS261736:OWV261736 PGO261736:PGR261736 PQK261736:PQN261736 QAG261736:QAJ261736 QKC261736:QKF261736 QTY261736:QUB261736 RDU261736:RDX261736 RNQ261736:RNT261736 RXM261736:RXP261736 SHI261736:SHL261736 SRE261736:SRH261736 TBA261736:TBD261736 TKW261736:TKZ261736 TUS261736:TUV261736 UEO261736:UER261736 UOK261736:UON261736 UYG261736:UYJ261736 VIC261736:VIF261736 VRY261736:VSB261736 WBU261736:WBX261736 WLQ261736:WLT261736 WVM261736:WVP261736 JA327272:JD327272 SW327272:SZ327272 ACS327272:ACV327272 AMO327272:AMR327272 AWK327272:AWN327272 BGG327272:BGJ327272 BQC327272:BQF327272 BZY327272:CAB327272 CJU327272:CJX327272 CTQ327272:CTT327272 DDM327272:DDP327272 DNI327272:DNL327272 DXE327272:DXH327272 EHA327272:EHD327272 EQW327272:EQZ327272 FAS327272:FAV327272 FKO327272:FKR327272 FUK327272:FUN327272 GEG327272:GEJ327272 GOC327272:GOF327272 GXY327272:GYB327272 HHU327272:HHX327272 HRQ327272:HRT327272 IBM327272:IBP327272 ILI327272:ILL327272 IVE327272:IVH327272 JFA327272:JFD327272 JOW327272:JOZ327272 JYS327272:JYV327272 KIO327272:KIR327272 KSK327272:KSN327272 LCG327272:LCJ327272 LMC327272:LMF327272 LVY327272:LWB327272 MFU327272:MFX327272 MPQ327272:MPT327272 MZM327272:MZP327272 NJI327272:NJL327272 NTE327272:NTH327272 ODA327272:ODD327272 OMW327272:OMZ327272 OWS327272:OWV327272 PGO327272:PGR327272 PQK327272:PQN327272 QAG327272:QAJ327272 QKC327272:QKF327272 QTY327272:QUB327272 RDU327272:RDX327272 RNQ327272:RNT327272 RXM327272:RXP327272 SHI327272:SHL327272 SRE327272:SRH327272 TBA327272:TBD327272 TKW327272:TKZ327272 TUS327272:TUV327272 UEO327272:UER327272 UOK327272:UON327272 UYG327272:UYJ327272 VIC327272:VIF327272 VRY327272:VSB327272 WBU327272:WBX327272 WLQ327272:WLT327272 WVM327272:WVP327272 JA392808:JD392808 SW392808:SZ392808 ACS392808:ACV392808 AMO392808:AMR392808 AWK392808:AWN392808 BGG392808:BGJ392808 BQC392808:BQF392808 BZY392808:CAB392808 CJU392808:CJX392808 CTQ392808:CTT392808 DDM392808:DDP392808 DNI392808:DNL392808 DXE392808:DXH392808 EHA392808:EHD392808 EQW392808:EQZ392808 FAS392808:FAV392808 FKO392808:FKR392808 FUK392808:FUN392808 GEG392808:GEJ392808 GOC392808:GOF392808 GXY392808:GYB392808 HHU392808:HHX392808 HRQ392808:HRT392808 IBM392808:IBP392808 ILI392808:ILL392808 IVE392808:IVH392808 JFA392808:JFD392808 JOW392808:JOZ392808 JYS392808:JYV392808 KIO392808:KIR392808 KSK392808:KSN392808 LCG392808:LCJ392808 LMC392808:LMF392808 LVY392808:LWB392808 MFU392808:MFX392808 MPQ392808:MPT392808 MZM392808:MZP392808 NJI392808:NJL392808 NTE392808:NTH392808 ODA392808:ODD392808 OMW392808:OMZ392808 OWS392808:OWV392808 PGO392808:PGR392808 PQK392808:PQN392808 QAG392808:QAJ392808 QKC392808:QKF392808 QTY392808:QUB392808 RDU392808:RDX392808 RNQ392808:RNT392808 RXM392808:RXP392808 SHI392808:SHL392808 SRE392808:SRH392808 TBA392808:TBD392808 TKW392808:TKZ392808 TUS392808:TUV392808 UEO392808:UER392808 UOK392808:UON392808 UYG392808:UYJ392808 VIC392808:VIF392808 VRY392808:VSB392808 WBU392808:WBX392808 WLQ392808:WLT392808 WVM392808:WVP392808 JA458344:JD458344 SW458344:SZ458344 ACS458344:ACV458344 AMO458344:AMR458344 AWK458344:AWN458344 BGG458344:BGJ458344 BQC458344:BQF458344 BZY458344:CAB458344 CJU458344:CJX458344 CTQ458344:CTT458344 DDM458344:DDP458344 DNI458344:DNL458344 DXE458344:DXH458344 EHA458344:EHD458344 EQW458344:EQZ458344 FAS458344:FAV458344 FKO458344:FKR458344 FUK458344:FUN458344 GEG458344:GEJ458344 GOC458344:GOF458344 GXY458344:GYB458344 HHU458344:HHX458344 HRQ458344:HRT458344 IBM458344:IBP458344 ILI458344:ILL458344 IVE458344:IVH458344 JFA458344:JFD458344 JOW458344:JOZ458344 JYS458344:JYV458344 KIO458344:KIR458344 KSK458344:KSN458344 LCG458344:LCJ458344 LMC458344:LMF458344 LVY458344:LWB458344 MFU458344:MFX458344 MPQ458344:MPT458344 MZM458344:MZP458344 NJI458344:NJL458344 NTE458344:NTH458344 ODA458344:ODD458344 OMW458344:OMZ458344 OWS458344:OWV458344 PGO458344:PGR458344 PQK458344:PQN458344 QAG458344:QAJ458344 QKC458344:QKF458344 QTY458344:QUB458344 RDU458344:RDX458344 RNQ458344:RNT458344 RXM458344:RXP458344 SHI458344:SHL458344 SRE458344:SRH458344 TBA458344:TBD458344 TKW458344:TKZ458344 TUS458344:TUV458344 UEO458344:UER458344 UOK458344:UON458344 UYG458344:UYJ458344 VIC458344:VIF458344 VRY458344:VSB458344 WBU458344:WBX458344 WLQ458344:WLT458344 WVM458344:WVP458344 JA523880:JD523880 SW523880:SZ523880 ACS523880:ACV523880 AMO523880:AMR523880 AWK523880:AWN523880 BGG523880:BGJ523880 BQC523880:BQF523880 BZY523880:CAB523880 CJU523880:CJX523880 CTQ523880:CTT523880 DDM523880:DDP523880 DNI523880:DNL523880 DXE523880:DXH523880 EHA523880:EHD523880 EQW523880:EQZ523880 FAS523880:FAV523880 FKO523880:FKR523880 FUK523880:FUN523880 GEG523880:GEJ523880 GOC523880:GOF523880 GXY523880:GYB523880 HHU523880:HHX523880 HRQ523880:HRT523880 IBM523880:IBP523880 ILI523880:ILL523880 IVE523880:IVH523880 JFA523880:JFD523880 JOW523880:JOZ523880 JYS523880:JYV523880 KIO523880:KIR523880 KSK523880:KSN523880 LCG523880:LCJ523880 LMC523880:LMF523880 LVY523880:LWB523880 MFU523880:MFX523880 MPQ523880:MPT523880 MZM523880:MZP523880 NJI523880:NJL523880 NTE523880:NTH523880 ODA523880:ODD523880 OMW523880:OMZ523880 OWS523880:OWV523880 PGO523880:PGR523880 PQK523880:PQN523880 QAG523880:QAJ523880 QKC523880:QKF523880 QTY523880:QUB523880 RDU523880:RDX523880 RNQ523880:RNT523880 RXM523880:RXP523880 SHI523880:SHL523880 SRE523880:SRH523880 TBA523880:TBD523880 TKW523880:TKZ523880 TUS523880:TUV523880 UEO523880:UER523880 UOK523880:UON523880 UYG523880:UYJ523880 VIC523880:VIF523880 VRY523880:VSB523880 WBU523880:WBX523880 WLQ523880:WLT523880 WVM523880:WVP523880 JA589416:JD589416 SW589416:SZ589416 ACS589416:ACV589416 AMO589416:AMR589416 AWK589416:AWN589416 BGG589416:BGJ589416 BQC589416:BQF589416 BZY589416:CAB589416 CJU589416:CJX589416 CTQ589416:CTT589416 DDM589416:DDP589416 DNI589416:DNL589416 DXE589416:DXH589416 EHA589416:EHD589416 EQW589416:EQZ589416 FAS589416:FAV589416 FKO589416:FKR589416 FUK589416:FUN589416 GEG589416:GEJ589416 GOC589416:GOF589416 GXY589416:GYB589416 HHU589416:HHX589416 HRQ589416:HRT589416 IBM589416:IBP589416 ILI589416:ILL589416 IVE589416:IVH589416 JFA589416:JFD589416 JOW589416:JOZ589416 JYS589416:JYV589416 KIO589416:KIR589416 KSK589416:KSN589416 LCG589416:LCJ589416 LMC589416:LMF589416 LVY589416:LWB589416 MFU589416:MFX589416 MPQ589416:MPT589416 MZM589416:MZP589416 NJI589416:NJL589416 NTE589416:NTH589416 ODA589416:ODD589416 OMW589416:OMZ589416 OWS589416:OWV589416 PGO589416:PGR589416 PQK589416:PQN589416 QAG589416:QAJ589416 QKC589416:QKF589416 QTY589416:QUB589416 RDU589416:RDX589416 RNQ589416:RNT589416 RXM589416:RXP589416 SHI589416:SHL589416 SRE589416:SRH589416 TBA589416:TBD589416 TKW589416:TKZ589416 TUS589416:TUV589416 UEO589416:UER589416 UOK589416:UON589416 UYG589416:UYJ589416 VIC589416:VIF589416 VRY589416:VSB589416 WBU589416:WBX589416 WLQ589416:WLT589416 WVM589416:WVP589416 JA654952:JD654952 SW654952:SZ654952 ACS654952:ACV654952 AMO654952:AMR654952 AWK654952:AWN654952 BGG654952:BGJ654952 BQC654952:BQF654952 BZY654952:CAB654952 CJU654952:CJX654952 CTQ654952:CTT654952 DDM654952:DDP654952 DNI654952:DNL654952 DXE654952:DXH654952 EHA654952:EHD654952 EQW654952:EQZ654952 FAS654952:FAV654952 FKO654952:FKR654952 FUK654952:FUN654952 GEG654952:GEJ654952 GOC654952:GOF654952 GXY654952:GYB654952 HHU654952:HHX654952 HRQ654952:HRT654952 IBM654952:IBP654952 ILI654952:ILL654952 IVE654952:IVH654952 JFA654952:JFD654952 JOW654952:JOZ654952 JYS654952:JYV654952 KIO654952:KIR654952 KSK654952:KSN654952 LCG654952:LCJ654952 LMC654952:LMF654952 LVY654952:LWB654952 MFU654952:MFX654952 MPQ654952:MPT654952 MZM654952:MZP654952 NJI654952:NJL654952 NTE654952:NTH654952 ODA654952:ODD654952 OMW654952:OMZ654952 OWS654952:OWV654952 PGO654952:PGR654952 PQK654952:PQN654952 QAG654952:QAJ654952 QKC654952:QKF654952 QTY654952:QUB654952 RDU654952:RDX654952 RNQ654952:RNT654952 RXM654952:RXP654952 SHI654952:SHL654952 SRE654952:SRH654952 TBA654952:TBD654952 TKW654952:TKZ654952 TUS654952:TUV654952 UEO654952:UER654952 UOK654952:UON654952 UYG654952:UYJ654952 VIC654952:VIF654952 VRY654952:VSB654952 WBU654952:WBX654952 WLQ654952:WLT654952 WVM654952:WVP654952 JA720488:JD720488 SW720488:SZ720488 ACS720488:ACV720488 AMO720488:AMR720488 AWK720488:AWN720488 BGG720488:BGJ720488 BQC720488:BQF720488 BZY720488:CAB720488 CJU720488:CJX720488 CTQ720488:CTT720488 DDM720488:DDP720488 DNI720488:DNL720488 DXE720488:DXH720488 EHA720488:EHD720488 EQW720488:EQZ720488 FAS720488:FAV720488 FKO720488:FKR720488 FUK720488:FUN720488 GEG720488:GEJ720488 GOC720488:GOF720488 GXY720488:GYB720488 HHU720488:HHX720488 HRQ720488:HRT720488 IBM720488:IBP720488 ILI720488:ILL720488 IVE720488:IVH720488 JFA720488:JFD720488 JOW720488:JOZ720488 JYS720488:JYV720488 KIO720488:KIR720488 KSK720488:KSN720488 LCG720488:LCJ720488 LMC720488:LMF720488 LVY720488:LWB720488 MFU720488:MFX720488 MPQ720488:MPT720488 MZM720488:MZP720488 NJI720488:NJL720488 NTE720488:NTH720488 ODA720488:ODD720488 OMW720488:OMZ720488 OWS720488:OWV720488 PGO720488:PGR720488 PQK720488:PQN720488 QAG720488:QAJ720488 QKC720488:QKF720488 QTY720488:QUB720488 RDU720488:RDX720488 RNQ720488:RNT720488 RXM720488:RXP720488 SHI720488:SHL720488 SRE720488:SRH720488 TBA720488:TBD720488 TKW720488:TKZ720488 TUS720488:TUV720488 UEO720488:UER720488 UOK720488:UON720488 UYG720488:UYJ720488 VIC720488:VIF720488 VRY720488:VSB720488 WBU720488:WBX720488 WLQ720488:WLT720488 WVM720488:WVP720488 JA786024:JD786024 SW786024:SZ786024 ACS786024:ACV786024 AMO786024:AMR786024 AWK786024:AWN786024 BGG786024:BGJ786024 BQC786024:BQF786024 BZY786024:CAB786024 CJU786024:CJX786024 CTQ786024:CTT786024 DDM786024:DDP786024 DNI786024:DNL786024 DXE786024:DXH786024 EHA786024:EHD786024 EQW786024:EQZ786024 FAS786024:FAV786024 FKO786024:FKR786024 FUK786024:FUN786024 GEG786024:GEJ786024 GOC786024:GOF786024 GXY786024:GYB786024 HHU786024:HHX786024 HRQ786024:HRT786024 IBM786024:IBP786024 ILI786024:ILL786024 IVE786024:IVH786024 JFA786024:JFD786024 JOW786024:JOZ786024 JYS786024:JYV786024 KIO786024:KIR786024 KSK786024:KSN786024 LCG786024:LCJ786024 LMC786024:LMF786024 LVY786024:LWB786024 MFU786024:MFX786024 MPQ786024:MPT786024 MZM786024:MZP786024 NJI786024:NJL786024 NTE786024:NTH786024 ODA786024:ODD786024 OMW786024:OMZ786024 OWS786024:OWV786024 PGO786024:PGR786024 PQK786024:PQN786024 QAG786024:QAJ786024 QKC786024:QKF786024 QTY786024:QUB786024 RDU786024:RDX786024 RNQ786024:RNT786024 RXM786024:RXP786024 SHI786024:SHL786024 SRE786024:SRH786024 TBA786024:TBD786024 TKW786024:TKZ786024 TUS786024:TUV786024 UEO786024:UER786024 UOK786024:UON786024 UYG786024:UYJ786024 VIC786024:VIF786024 VRY786024:VSB786024 WBU786024:WBX786024 WLQ786024:WLT786024 WVM786024:WVP786024 JA851560:JD851560 SW851560:SZ851560 ACS851560:ACV851560 AMO851560:AMR851560 AWK851560:AWN851560 BGG851560:BGJ851560 BQC851560:BQF851560 BZY851560:CAB851560 CJU851560:CJX851560 CTQ851560:CTT851560 DDM851560:DDP851560 DNI851560:DNL851560 DXE851560:DXH851560 EHA851560:EHD851560 EQW851560:EQZ851560 FAS851560:FAV851560 FKO851560:FKR851560 FUK851560:FUN851560 GEG851560:GEJ851560 GOC851560:GOF851560 GXY851560:GYB851560 HHU851560:HHX851560 HRQ851560:HRT851560 IBM851560:IBP851560 ILI851560:ILL851560 IVE851560:IVH851560 JFA851560:JFD851560 JOW851560:JOZ851560 JYS851560:JYV851560 KIO851560:KIR851560 KSK851560:KSN851560 LCG851560:LCJ851560 LMC851560:LMF851560 LVY851560:LWB851560 MFU851560:MFX851560 MPQ851560:MPT851560 MZM851560:MZP851560 NJI851560:NJL851560 NTE851560:NTH851560 ODA851560:ODD851560 OMW851560:OMZ851560 OWS851560:OWV851560 PGO851560:PGR851560 PQK851560:PQN851560 QAG851560:QAJ851560 QKC851560:QKF851560 QTY851560:QUB851560 RDU851560:RDX851560 RNQ851560:RNT851560 RXM851560:RXP851560 SHI851560:SHL851560 SRE851560:SRH851560 TBA851560:TBD851560 TKW851560:TKZ851560 TUS851560:TUV851560 UEO851560:UER851560 UOK851560:UON851560 UYG851560:UYJ851560 VIC851560:VIF851560 VRY851560:VSB851560 WBU851560:WBX851560 WLQ851560:WLT851560 WVM851560:WVP851560 JA917096:JD917096 SW917096:SZ917096 ACS917096:ACV917096 AMO917096:AMR917096 AWK917096:AWN917096 BGG917096:BGJ917096 BQC917096:BQF917096 BZY917096:CAB917096 CJU917096:CJX917096 CTQ917096:CTT917096 DDM917096:DDP917096 DNI917096:DNL917096 DXE917096:DXH917096 EHA917096:EHD917096 EQW917096:EQZ917096 FAS917096:FAV917096 FKO917096:FKR917096 FUK917096:FUN917096 GEG917096:GEJ917096 GOC917096:GOF917096 GXY917096:GYB917096 HHU917096:HHX917096 HRQ917096:HRT917096 IBM917096:IBP917096 ILI917096:ILL917096 IVE917096:IVH917096 JFA917096:JFD917096 JOW917096:JOZ917096 JYS917096:JYV917096 KIO917096:KIR917096 KSK917096:KSN917096 LCG917096:LCJ917096 LMC917096:LMF917096 LVY917096:LWB917096 MFU917096:MFX917096 MPQ917096:MPT917096 MZM917096:MZP917096 NJI917096:NJL917096 NTE917096:NTH917096 ODA917096:ODD917096 OMW917096:OMZ917096 OWS917096:OWV917096 PGO917096:PGR917096 PQK917096:PQN917096 QAG917096:QAJ917096 QKC917096:QKF917096 QTY917096:QUB917096 RDU917096:RDX917096 RNQ917096:RNT917096 RXM917096:RXP917096 SHI917096:SHL917096 SRE917096:SRH917096 TBA917096:TBD917096 TKW917096:TKZ917096 TUS917096:TUV917096 UEO917096:UER917096 UOK917096:UON917096 UYG917096:UYJ917096 VIC917096:VIF917096 VRY917096:VSB917096 WBU917096:WBX917096 WLQ917096:WLT917096 WVM917096:WVP917096 JA982632:JD982632 SW982632:SZ982632 ACS982632:ACV982632 AMO982632:AMR982632 AWK982632:AWN982632 BGG982632:BGJ982632 BQC982632:BQF982632 BZY982632:CAB982632 CJU982632:CJX982632 CTQ982632:CTT982632 DDM982632:DDP982632 DNI982632:DNL982632 DXE982632:DXH982632 EHA982632:EHD982632 EQW982632:EQZ982632 FAS982632:FAV982632 FKO982632:FKR982632 FUK982632:FUN982632 GEG982632:GEJ982632 GOC982632:GOF982632 GXY982632:GYB982632 HHU982632:HHX982632 HRQ982632:HRT982632 IBM982632:IBP982632 ILI982632:ILL982632 IVE982632:IVH982632 JFA982632:JFD982632 JOW982632:JOZ982632 JYS982632:JYV982632 KIO982632:KIR982632 KSK982632:KSN982632 LCG982632:LCJ982632 LMC982632:LMF982632 LVY982632:LWB982632 MFU982632:MFX982632 MPQ982632:MPT982632 MZM982632:MZP982632 NJI982632:NJL982632 NTE982632:NTH982632 ODA982632:ODD982632 OMW982632:OMZ982632 OWS982632:OWV982632 PGO982632:PGR982632 PQK982632:PQN982632 QAG982632:QAJ982632 QKC982632:QKF982632 QTY982632:QUB982632 RDU982632:RDX982632 RNQ982632:RNT982632 RXM982632:RXP982632 SHI982632:SHL982632 SRE982632:SRH982632 TBA982632:TBD982632 TKW982632:TKZ982632 TUS982632:TUV982632 UEO982632:UER982632 UOK982632:UON982632 UYG982632:UYJ982632 VIC982632:VIF982632 VRY982632:VSB982632 WBU982632:WBX982632 WLQ982632:WLT982632 WVM982632:WVP982632 JB65173:JC65175 SX65173:SY65175 ACT65173:ACU65175 AMP65173:AMQ65175 AWL65173:AWM65175 BGH65173:BGI65175 BQD65173:BQE65175 BZZ65173:CAA65175 CJV65173:CJW65175 CTR65173:CTS65175 DDN65173:DDO65175 DNJ65173:DNK65175 DXF65173:DXG65175 EHB65173:EHC65175 EQX65173:EQY65175 FAT65173:FAU65175 FKP65173:FKQ65175 FUL65173:FUM65175 GEH65173:GEI65175 GOD65173:GOE65175 GXZ65173:GYA65175 HHV65173:HHW65175 HRR65173:HRS65175 IBN65173:IBO65175 ILJ65173:ILK65175 IVF65173:IVG65175 JFB65173:JFC65175 JOX65173:JOY65175 JYT65173:JYU65175 KIP65173:KIQ65175 KSL65173:KSM65175 LCH65173:LCI65175 LMD65173:LME65175 LVZ65173:LWA65175 MFV65173:MFW65175 MPR65173:MPS65175 MZN65173:MZO65175 NJJ65173:NJK65175 NTF65173:NTG65175 ODB65173:ODC65175 OMX65173:OMY65175 OWT65173:OWU65175 PGP65173:PGQ65175 PQL65173:PQM65175 QAH65173:QAI65175 QKD65173:QKE65175 QTZ65173:QUA65175 RDV65173:RDW65175 RNR65173:RNS65175 RXN65173:RXO65175 SHJ65173:SHK65175 SRF65173:SRG65175 TBB65173:TBC65175 TKX65173:TKY65175 TUT65173:TUU65175 UEP65173:UEQ65175 UOL65173:UOM65175 UYH65173:UYI65175 VID65173:VIE65175 VRZ65173:VSA65175 WBV65173:WBW65175 WLR65173:WLS65175 WVN65173:WVO65175 JB130709:JC130711 SX130709:SY130711 ACT130709:ACU130711 AMP130709:AMQ130711 AWL130709:AWM130711 BGH130709:BGI130711 BQD130709:BQE130711 BZZ130709:CAA130711 CJV130709:CJW130711 CTR130709:CTS130711 DDN130709:DDO130711 DNJ130709:DNK130711 DXF130709:DXG130711 EHB130709:EHC130711 EQX130709:EQY130711 FAT130709:FAU130711 FKP130709:FKQ130711 FUL130709:FUM130711 GEH130709:GEI130711 GOD130709:GOE130711 GXZ130709:GYA130711 HHV130709:HHW130711 HRR130709:HRS130711 IBN130709:IBO130711 ILJ130709:ILK130711 IVF130709:IVG130711 JFB130709:JFC130711 JOX130709:JOY130711 JYT130709:JYU130711 KIP130709:KIQ130711 KSL130709:KSM130711 LCH130709:LCI130711 LMD130709:LME130711 LVZ130709:LWA130711 MFV130709:MFW130711 MPR130709:MPS130711 MZN130709:MZO130711 NJJ130709:NJK130711 NTF130709:NTG130711 ODB130709:ODC130711 OMX130709:OMY130711 OWT130709:OWU130711 PGP130709:PGQ130711 PQL130709:PQM130711 QAH130709:QAI130711 QKD130709:QKE130711 QTZ130709:QUA130711 RDV130709:RDW130711 RNR130709:RNS130711 RXN130709:RXO130711 SHJ130709:SHK130711 SRF130709:SRG130711 TBB130709:TBC130711 TKX130709:TKY130711 TUT130709:TUU130711 UEP130709:UEQ130711 UOL130709:UOM130711 UYH130709:UYI130711 VID130709:VIE130711 VRZ130709:VSA130711 WBV130709:WBW130711 WLR130709:WLS130711 WVN130709:WVO130711 JB196245:JC196247 SX196245:SY196247 ACT196245:ACU196247 AMP196245:AMQ196247 AWL196245:AWM196247 BGH196245:BGI196247 BQD196245:BQE196247 BZZ196245:CAA196247 CJV196245:CJW196247 CTR196245:CTS196247 DDN196245:DDO196247 DNJ196245:DNK196247 DXF196245:DXG196247 EHB196245:EHC196247 EQX196245:EQY196247 FAT196245:FAU196247 FKP196245:FKQ196247 FUL196245:FUM196247 GEH196245:GEI196247 GOD196245:GOE196247 GXZ196245:GYA196247 HHV196245:HHW196247 HRR196245:HRS196247 IBN196245:IBO196247 ILJ196245:ILK196247 IVF196245:IVG196247 JFB196245:JFC196247 JOX196245:JOY196247 JYT196245:JYU196247 KIP196245:KIQ196247 KSL196245:KSM196247 LCH196245:LCI196247 LMD196245:LME196247 LVZ196245:LWA196247 MFV196245:MFW196247 MPR196245:MPS196247 MZN196245:MZO196247 NJJ196245:NJK196247 NTF196245:NTG196247 ODB196245:ODC196247 OMX196245:OMY196247 OWT196245:OWU196247 PGP196245:PGQ196247 PQL196245:PQM196247 QAH196245:QAI196247 QKD196245:QKE196247 QTZ196245:QUA196247 RDV196245:RDW196247 RNR196245:RNS196247 RXN196245:RXO196247 SHJ196245:SHK196247 SRF196245:SRG196247 TBB196245:TBC196247 TKX196245:TKY196247 TUT196245:TUU196247 UEP196245:UEQ196247 UOL196245:UOM196247 UYH196245:UYI196247 VID196245:VIE196247 VRZ196245:VSA196247 WBV196245:WBW196247 WLR196245:WLS196247 WVN196245:WVO196247 JB261781:JC261783 SX261781:SY261783 ACT261781:ACU261783 AMP261781:AMQ261783 AWL261781:AWM261783 BGH261781:BGI261783 BQD261781:BQE261783 BZZ261781:CAA261783 CJV261781:CJW261783 CTR261781:CTS261783 DDN261781:DDO261783 DNJ261781:DNK261783 DXF261781:DXG261783 EHB261781:EHC261783 EQX261781:EQY261783 FAT261781:FAU261783 FKP261781:FKQ261783 FUL261781:FUM261783 GEH261781:GEI261783 GOD261781:GOE261783 GXZ261781:GYA261783 HHV261781:HHW261783 HRR261781:HRS261783 IBN261781:IBO261783 ILJ261781:ILK261783 IVF261781:IVG261783 JFB261781:JFC261783 JOX261781:JOY261783 JYT261781:JYU261783 KIP261781:KIQ261783 KSL261781:KSM261783 LCH261781:LCI261783 LMD261781:LME261783 LVZ261781:LWA261783 MFV261781:MFW261783 MPR261781:MPS261783 MZN261781:MZO261783 NJJ261781:NJK261783 NTF261781:NTG261783 ODB261781:ODC261783 OMX261781:OMY261783 OWT261781:OWU261783 PGP261781:PGQ261783 PQL261781:PQM261783 QAH261781:QAI261783 QKD261781:QKE261783 QTZ261781:QUA261783 RDV261781:RDW261783 RNR261781:RNS261783 RXN261781:RXO261783 SHJ261781:SHK261783 SRF261781:SRG261783 TBB261781:TBC261783 TKX261781:TKY261783 TUT261781:TUU261783 UEP261781:UEQ261783 UOL261781:UOM261783 UYH261781:UYI261783 VID261781:VIE261783 VRZ261781:VSA261783 WBV261781:WBW261783 WLR261781:WLS261783 WVN261781:WVO261783 JB327317:JC327319 SX327317:SY327319 ACT327317:ACU327319 AMP327317:AMQ327319 AWL327317:AWM327319 BGH327317:BGI327319 BQD327317:BQE327319 BZZ327317:CAA327319 CJV327317:CJW327319 CTR327317:CTS327319 DDN327317:DDO327319 DNJ327317:DNK327319 DXF327317:DXG327319 EHB327317:EHC327319 EQX327317:EQY327319 FAT327317:FAU327319 FKP327317:FKQ327319 FUL327317:FUM327319 GEH327317:GEI327319 GOD327317:GOE327319 GXZ327317:GYA327319 HHV327317:HHW327319 HRR327317:HRS327319 IBN327317:IBO327319 ILJ327317:ILK327319 IVF327317:IVG327319 JFB327317:JFC327319 JOX327317:JOY327319 JYT327317:JYU327319 KIP327317:KIQ327319 KSL327317:KSM327319 LCH327317:LCI327319 LMD327317:LME327319 LVZ327317:LWA327319 MFV327317:MFW327319 MPR327317:MPS327319 MZN327317:MZO327319 NJJ327317:NJK327319 NTF327317:NTG327319 ODB327317:ODC327319 OMX327317:OMY327319 OWT327317:OWU327319 PGP327317:PGQ327319 PQL327317:PQM327319 QAH327317:QAI327319 QKD327317:QKE327319 QTZ327317:QUA327319 RDV327317:RDW327319 RNR327317:RNS327319 RXN327317:RXO327319 SHJ327317:SHK327319 SRF327317:SRG327319 TBB327317:TBC327319 TKX327317:TKY327319 TUT327317:TUU327319 UEP327317:UEQ327319 UOL327317:UOM327319 UYH327317:UYI327319 VID327317:VIE327319 VRZ327317:VSA327319 WBV327317:WBW327319 WLR327317:WLS327319 WVN327317:WVO327319 JB392853:JC392855 SX392853:SY392855 ACT392853:ACU392855 AMP392853:AMQ392855 AWL392853:AWM392855 BGH392853:BGI392855 BQD392853:BQE392855 BZZ392853:CAA392855 CJV392853:CJW392855 CTR392853:CTS392855 DDN392853:DDO392855 DNJ392853:DNK392855 DXF392853:DXG392855 EHB392853:EHC392855 EQX392853:EQY392855 FAT392853:FAU392855 FKP392853:FKQ392855 FUL392853:FUM392855 GEH392853:GEI392855 GOD392853:GOE392855 GXZ392853:GYA392855 HHV392853:HHW392855 HRR392853:HRS392855 IBN392853:IBO392855 ILJ392853:ILK392855 IVF392853:IVG392855 JFB392853:JFC392855 JOX392853:JOY392855 JYT392853:JYU392855 KIP392853:KIQ392855 KSL392853:KSM392855 LCH392853:LCI392855 LMD392853:LME392855 LVZ392853:LWA392855 MFV392853:MFW392855 MPR392853:MPS392855 MZN392853:MZO392855 NJJ392853:NJK392855 NTF392853:NTG392855 ODB392853:ODC392855 OMX392853:OMY392855 OWT392853:OWU392855 PGP392853:PGQ392855 PQL392853:PQM392855 QAH392853:QAI392855 QKD392853:QKE392855 QTZ392853:QUA392855 RDV392853:RDW392855 RNR392853:RNS392855 RXN392853:RXO392855 SHJ392853:SHK392855 SRF392853:SRG392855 TBB392853:TBC392855 TKX392853:TKY392855 TUT392853:TUU392855 UEP392853:UEQ392855 UOL392853:UOM392855 UYH392853:UYI392855 VID392853:VIE392855 VRZ392853:VSA392855 WBV392853:WBW392855 WLR392853:WLS392855 WVN392853:WVO392855 JB458389:JC458391 SX458389:SY458391 ACT458389:ACU458391 AMP458389:AMQ458391 AWL458389:AWM458391 BGH458389:BGI458391 BQD458389:BQE458391 BZZ458389:CAA458391 CJV458389:CJW458391 CTR458389:CTS458391 DDN458389:DDO458391 DNJ458389:DNK458391 DXF458389:DXG458391 EHB458389:EHC458391 EQX458389:EQY458391 FAT458389:FAU458391 FKP458389:FKQ458391 FUL458389:FUM458391 GEH458389:GEI458391 GOD458389:GOE458391 GXZ458389:GYA458391 HHV458389:HHW458391 HRR458389:HRS458391 IBN458389:IBO458391 ILJ458389:ILK458391 IVF458389:IVG458391 JFB458389:JFC458391 JOX458389:JOY458391 JYT458389:JYU458391 KIP458389:KIQ458391 KSL458389:KSM458391 LCH458389:LCI458391 LMD458389:LME458391 LVZ458389:LWA458391 MFV458389:MFW458391 MPR458389:MPS458391 MZN458389:MZO458391 NJJ458389:NJK458391 NTF458389:NTG458391 ODB458389:ODC458391 OMX458389:OMY458391 OWT458389:OWU458391 PGP458389:PGQ458391 PQL458389:PQM458391 QAH458389:QAI458391 QKD458389:QKE458391 QTZ458389:QUA458391 RDV458389:RDW458391 RNR458389:RNS458391 RXN458389:RXO458391 SHJ458389:SHK458391 SRF458389:SRG458391 TBB458389:TBC458391 TKX458389:TKY458391 TUT458389:TUU458391 UEP458389:UEQ458391 UOL458389:UOM458391 UYH458389:UYI458391 VID458389:VIE458391 VRZ458389:VSA458391 WBV458389:WBW458391 WLR458389:WLS458391 WVN458389:WVO458391 JB523925:JC523927 SX523925:SY523927 ACT523925:ACU523927 AMP523925:AMQ523927 AWL523925:AWM523927 BGH523925:BGI523927 BQD523925:BQE523927 BZZ523925:CAA523927 CJV523925:CJW523927 CTR523925:CTS523927 DDN523925:DDO523927 DNJ523925:DNK523927 DXF523925:DXG523927 EHB523925:EHC523927 EQX523925:EQY523927 FAT523925:FAU523927 FKP523925:FKQ523927 FUL523925:FUM523927 GEH523925:GEI523927 GOD523925:GOE523927 GXZ523925:GYA523927 HHV523925:HHW523927 HRR523925:HRS523927 IBN523925:IBO523927 ILJ523925:ILK523927 IVF523925:IVG523927 JFB523925:JFC523927 JOX523925:JOY523927 JYT523925:JYU523927 KIP523925:KIQ523927 KSL523925:KSM523927 LCH523925:LCI523927 LMD523925:LME523927 LVZ523925:LWA523927 MFV523925:MFW523927 MPR523925:MPS523927 MZN523925:MZO523927 NJJ523925:NJK523927 NTF523925:NTG523927 ODB523925:ODC523927 OMX523925:OMY523927 OWT523925:OWU523927 PGP523925:PGQ523927 PQL523925:PQM523927 QAH523925:QAI523927 QKD523925:QKE523927 QTZ523925:QUA523927 RDV523925:RDW523927 RNR523925:RNS523927 RXN523925:RXO523927 SHJ523925:SHK523927 SRF523925:SRG523927 TBB523925:TBC523927 TKX523925:TKY523927 TUT523925:TUU523927 UEP523925:UEQ523927 UOL523925:UOM523927 UYH523925:UYI523927 VID523925:VIE523927 VRZ523925:VSA523927 WBV523925:WBW523927 WLR523925:WLS523927 WVN523925:WVO523927 JB589461:JC589463 SX589461:SY589463 ACT589461:ACU589463 AMP589461:AMQ589463 AWL589461:AWM589463 BGH589461:BGI589463 BQD589461:BQE589463 BZZ589461:CAA589463 CJV589461:CJW589463 CTR589461:CTS589463 DDN589461:DDO589463 DNJ589461:DNK589463 DXF589461:DXG589463 EHB589461:EHC589463 EQX589461:EQY589463 FAT589461:FAU589463 FKP589461:FKQ589463 FUL589461:FUM589463 GEH589461:GEI589463 GOD589461:GOE589463 GXZ589461:GYA589463 HHV589461:HHW589463 HRR589461:HRS589463 IBN589461:IBO589463 ILJ589461:ILK589463 IVF589461:IVG589463 JFB589461:JFC589463 JOX589461:JOY589463 JYT589461:JYU589463 KIP589461:KIQ589463 KSL589461:KSM589463 LCH589461:LCI589463 LMD589461:LME589463 LVZ589461:LWA589463 MFV589461:MFW589463 MPR589461:MPS589463 MZN589461:MZO589463 NJJ589461:NJK589463 NTF589461:NTG589463 ODB589461:ODC589463 OMX589461:OMY589463 OWT589461:OWU589463 PGP589461:PGQ589463 PQL589461:PQM589463 QAH589461:QAI589463 QKD589461:QKE589463 QTZ589461:QUA589463 RDV589461:RDW589463 RNR589461:RNS589463 RXN589461:RXO589463 SHJ589461:SHK589463 SRF589461:SRG589463 TBB589461:TBC589463 TKX589461:TKY589463 TUT589461:TUU589463 UEP589461:UEQ589463 UOL589461:UOM589463 UYH589461:UYI589463 VID589461:VIE589463 VRZ589461:VSA589463 WBV589461:WBW589463 WLR589461:WLS589463 WVN589461:WVO589463 JB654997:JC654999 SX654997:SY654999 ACT654997:ACU654999 AMP654997:AMQ654999 AWL654997:AWM654999 BGH654997:BGI654999 BQD654997:BQE654999 BZZ654997:CAA654999 CJV654997:CJW654999 CTR654997:CTS654999 DDN654997:DDO654999 DNJ654997:DNK654999 DXF654997:DXG654999 EHB654997:EHC654999 EQX654997:EQY654999 FAT654997:FAU654999 FKP654997:FKQ654999 FUL654997:FUM654999 GEH654997:GEI654999 GOD654997:GOE654999 GXZ654997:GYA654999 HHV654997:HHW654999 HRR654997:HRS654999 IBN654997:IBO654999 ILJ654997:ILK654999 IVF654997:IVG654999 JFB654997:JFC654999 JOX654997:JOY654999 JYT654997:JYU654999 KIP654997:KIQ654999 KSL654997:KSM654999 LCH654997:LCI654999 LMD654997:LME654999 LVZ654997:LWA654999 MFV654997:MFW654999 MPR654997:MPS654999 MZN654997:MZO654999 NJJ654997:NJK654999 NTF654997:NTG654999 ODB654997:ODC654999 OMX654997:OMY654999 OWT654997:OWU654999 PGP654997:PGQ654999 PQL654997:PQM654999 QAH654997:QAI654999 QKD654997:QKE654999 QTZ654997:QUA654999 RDV654997:RDW654999 RNR654997:RNS654999 RXN654997:RXO654999 SHJ654997:SHK654999 SRF654997:SRG654999 TBB654997:TBC654999 TKX654997:TKY654999 TUT654997:TUU654999 UEP654997:UEQ654999 UOL654997:UOM654999 UYH654997:UYI654999 VID654997:VIE654999 VRZ654997:VSA654999 WBV654997:WBW654999 WLR654997:WLS654999 WVN654997:WVO654999 JB720533:JC720535 SX720533:SY720535 ACT720533:ACU720535 AMP720533:AMQ720535 AWL720533:AWM720535 BGH720533:BGI720535 BQD720533:BQE720535 BZZ720533:CAA720535 CJV720533:CJW720535 CTR720533:CTS720535 DDN720533:DDO720535 DNJ720533:DNK720535 DXF720533:DXG720535 EHB720533:EHC720535 EQX720533:EQY720535 FAT720533:FAU720535 FKP720533:FKQ720535 FUL720533:FUM720535 GEH720533:GEI720535 GOD720533:GOE720535 GXZ720533:GYA720535 HHV720533:HHW720535 HRR720533:HRS720535 IBN720533:IBO720535 ILJ720533:ILK720535 IVF720533:IVG720535 JFB720533:JFC720535 JOX720533:JOY720535 JYT720533:JYU720535 KIP720533:KIQ720535 KSL720533:KSM720535 LCH720533:LCI720535 LMD720533:LME720535 LVZ720533:LWA720535 MFV720533:MFW720535 MPR720533:MPS720535 MZN720533:MZO720535 NJJ720533:NJK720535 NTF720533:NTG720535 ODB720533:ODC720535 OMX720533:OMY720535 OWT720533:OWU720535 PGP720533:PGQ720535 PQL720533:PQM720535 QAH720533:QAI720535 QKD720533:QKE720535 QTZ720533:QUA720535 RDV720533:RDW720535 RNR720533:RNS720535 RXN720533:RXO720535 SHJ720533:SHK720535 SRF720533:SRG720535 TBB720533:TBC720535 TKX720533:TKY720535 TUT720533:TUU720535 UEP720533:UEQ720535 UOL720533:UOM720535 UYH720533:UYI720535 VID720533:VIE720535 VRZ720533:VSA720535 WBV720533:WBW720535 WLR720533:WLS720535 WVN720533:WVO720535 JB786069:JC786071 SX786069:SY786071 ACT786069:ACU786071 AMP786069:AMQ786071 AWL786069:AWM786071 BGH786069:BGI786071 BQD786069:BQE786071 BZZ786069:CAA786071 CJV786069:CJW786071 CTR786069:CTS786071 DDN786069:DDO786071 DNJ786069:DNK786071 DXF786069:DXG786071 EHB786069:EHC786071 EQX786069:EQY786071 FAT786069:FAU786071 FKP786069:FKQ786071 FUL786069:FUM786071 GEH786069:GEI786071 GOD786069:GOE786071 GXZ786069:GYA786071 HHV786069:HHW786071 HRR786069:HRS786071 IBN786069:IBO786071 ILJ786069:ILK786071 IVF786069:IVG786071 JFB786069:JFC786071 JOX786069:JOY786071 JYT786069:JYU786071 KIP786069:KIQ786071 KSL786069:KSM786071 LCH786069:LCI786071 LMD786069:LME786071 LVZ786069:LWA786071 MFV786069:MFW786071 MPR786069:MPS786071 MZN786069:MZO786071 NJJ786069:NJK786071 NTF786069:NTG786071 ODB786069:ODC786071 OMX786069:OMY786071 OWT786069:OWU786071 PGP786069:PGQ786071 PQL786069:PQM786071 QAH786069:QAI786071 QKD786069:QKE786071 QTZ786069:QUA786071 RDV786069:RDW786071 RNR786069:RNS786071 RXN786069:RXO786071 SHJ786069:SHK786071 SRF786069:SRG786071 TBB786069:TBC786071 TKX786069:TKY786071 TUT786069:TUU786071 UEP786069:UEQ786071 UOL786069:UOM786071 UYH786069:UYI786071 VID786069:VIE786071 VRZ786069:VSA786071 WBV786069:WBW786071 WLR786069:WLS786071 WVN786069:WVO786071 JB851605:JC851607 SX851605:SY851607 ACT851605:ACU851607 AMP851605:AMQ851607 AWL851605:AWM851607 BGH851605:BGI851607 BQD851605:BQE851607 BZZ851605:CAA851607 CJV851605:CJW851607 CTR851605:CTS851607 DDN851605:DDO851607 DNJ851605:DNK851607 DXF851605:DXG851607 EHB851605:EHC851607 EQX851605:EQY851607 FAT851605:FAU851607 FKP851605:FKQ851607 FUL851605:FUM851607 GEH851605:GEI851607 GOD851605:GOE851607 GXZ851605:GYA851607 HHV851605:HHW851607 HRR851605:HRS851607 IBN851605:IBO851607 ILJ851605:ILK851607 IVF851605:IVG851607 JFB851605:JFC851607 JOX851605:JOY851607 JYT851605:JYU851607 KIP851605:KIQ851607 KSL851605:KSM851607 LCH851605:LCI851607 LMD851605:LME851607 LVZ851605:LWA851607 MFV851605:MFW851607 MPR851605:MPS851607 MZN851605:MZO851607 NJJ851605:NJK851607 NTF851605:NTG851607 ODB851605:ODC851607 OMX851605:OMY851607 OWT851605:OWU851607 PGP851605:PGQ851607 PQL851605:PQM851607 QAH851605:QAI851607 QKD851605:QKE851607 QTZ851605:QUA851607 RDV851605:RDW851607 RNR851605:RNS851607 RXN851605:RXO851607 SHJ851605:SHK851607 SRF851605:SRG851607 TBB851605:TBC851607 TKX851605:TKY851607 TUT851605:TUU851607 UEP851605:UEQ851607 UOL851605:UOM851607 UYH851605:UYI851607 VID851605:VIE851607 VRZ851605:VSA851607 WBV851605:WBW851607 WLR851605:WLS851607 WVN851605:WVO851607 JB917141:JC917143 SX917141:SY917143 ACT917141:ACU917143 AMP917141:AMQ917143 AWL917141:AWM917143 BGH917141:BGI917143 BQD917141:BQE917143 BZZ917141:CAA917143 CJV917141:CJW917143 CTR917141:CTS917143 DDN917141:DDO917143 DNJ917141:DNK917143 DXF917141:DXG917143 EHB917141:EHC917143 EQX917141:EQY917143 FAT917141:FAU917143 FKP917141:FKQ917143 FUL917141:FUM917143 GEH917141:GEI917143 GOD917141:GOE917143 GXZ917141:GYA917143 HHV917141:HHW917143 HRR917141:HRS917143 IBN917141:IBO917143 ILJ917141:ILK917143 IVF917141:IVG917143 JFB917141:JFC917143 JOX917141:JOY917143 JYT917141:JYU917143 KIP917141:KIQ917143 KSL917141:KSM917143 LCH917141:LCI917143 LMD917141:LME917143 LVZ917141:LWA917143 MFV917141:MFW917143 MPR917141:MPS917143 MZN917141:MZO917143 NJJ917141:NJK917143 NTF917141:NTG917143 ODB917141:ODC917143 OMX917141:OMY917143 OWT917141:OWU917143 PGP917141:PGQ917143 PQL917141:PQM917143 QAH917141:QAI917143 QKD917141:QKE917143 QTZ917141:QUA917143 RDV917141:RDW917143 RNR917141:RNS917143 RXN917141:RXO917143 SHJ917141:SHK917143 SRF917141:SRG917143 TBB917141:TBC917143 TKX917141:TKY917143 TUT917141:TUU917143 UEP917141:UEQ917143 UOL917141:UOM917143 UYH917141:UYI917143 VID917141:VIE917143 VRZ917141:VSA917143 WBV917141:WBW917143 WLR917141:WLS917143 WVN917141:WVO917143 JB982677:JC982679 SX982677:SY982679 ACT982677:ACU982679 AMP982677:AMQ982679 AWL982677:AWM982679 BGH982677:BGI982679 BQD982677:BQE982679 BZZ982677:CAA982679 CJV982677:CJW982679 CTR982677:CTS982679 DDN982677:DDO982679 DNJ982677:DNK982679 DXF982677:DXG982679 EHB982677:EHC982679 EQX982677:EQY982679 FAT982677:FAU982679 FKP982677:FKQ982679 FUL982677:FUM982679 GEH982677:GEI982679 GOD982677:GOE982679 GXZ982677:GYA982679 HHV982677:HHW982679 HRR982677:HRS982679 IBN982677:IBO982679 ILJ982677:ILK982679 IVF982677:IVG982679 JFB982677:JFC982679 JOX982677:JOY982679 JYT982677:JYU982679 KIP982677:KIQ982679 KSL982677:KSM982679 LCH982677:LCI982679 LMD982677:LME982679 LVZ982677:LWA982679 MFV982677:MFW982679 MPR982677:MPS982679 MZN982677:MZO982679 NJJ982677:NJK982679 NTF982677:NTG982679 ODB982677:ODC982679 OMX982677:OMY982679 OWT982677:OWU982679 PGP982677:PGQ982679 PQL982677:PQM982679 QAH982677:QAI982679 QKD982677:QKE982679 QTZ982677:QUA982679 RDV982677:RDW982679 RNR982677:RNS982679 RXN982677:RXO982679 SHJ982677:SHK982679 SRF982677:SRG982679 TBB982677:TBC982679 TKX982677:TKY982679 TUT982677:TUU982679 UEP982677:UEQ982679 UOL982677:UOM982679 UYH982677:UYI982679 VID982677:VIE982679 VRZ982677:VSA982679 WBV982677:WBW982679 WLR982677:WLS982679 WVN982677:WVO982679 JA65153 SW65153 ACS65153 AMO65153 AWK65153 BGG65153 BQC65153 BZY65153 CJU65153 CTQ65153 DDM65153 DNI65153 DXE65153 EHA65153 EQW65153 FAS65153 FKO65153 FUK65153 GEG65153 GOC65153 GXY65153 HHU65153 HRQ65153 IBM65153 ILI65153 IVE65153 JFA65153 JOW65153 JYS65153 KIO65153 KSK65153 LCG65153 LMC65153 LVY65153 MFU65153 MPQ65153 MZM65153 NJI65153 NTE65153 ODA65153 OMW65153 OWS65153 PGO65153 PQK65153 QAG65153 QKC65153 QTY65153 RDU65153 RNQ65153 RXM65153 SHI65153 SRE65153 TBA65153 TKW65153 TUS65153 UEO65153 UOK65153 UYG65153 VIC65153 VRY65153 WBU65153 WLQ65153 WVM65153 JA130689 SW130689 ACS130689 AMO130689 AWK130689 BGG130689 BQC130689 BZY130689 CJU130689 CTQ130689 DDM130689 DNI130689 DXE130689 EHA130689 EQW130689 FAS130689 FKO130689 FUK130689 GEG130689 GOC130689 GXY130689 HHU130689 HRQ130689 IBM130689 ILI130689 IVE130689 JFA130689 JOW130689 JYS130689 KIO130689 KSK130689 LCG130689 LMC130689 LVY130689 MFU130689 MPQ130689 MZM130689 NJI130689 NTE130689 ODA130689 OMW130689 OWS130689 PGO130689 PQK130689 QAG130689 QKC130689 QTY130689 RDU130689 RNQ130689 RXM130689 SHI130689 SRE130689 TBA130689 TKW130689 TUS130689 UEO130689 UOK130689 UYG130689 VIC130689 VRY130689 WBU130689 WLQ130689 WVM130689 JA196225 SW196225 ACS196225 AMO196225 AWK196225 BGG196225 BQC196225 BZY196225 CJU196225 CTQ196225 DDM196225 DNI196225 DXE196225 EHA196225 EQW196225 FAS196225 FKO196225 FUK196225 GEG196225 GOC196225 GXY196225 HHU196225 HRQ196225 IBM196225 ILI196225 IVE196225 JFA196225 JOW196225 JYS196225 KIO196225 KSK196225 LCG196225 LMC196225 LVY196225 MFU196225 MPQ196225 MZM196225 NJI196225 NTE196225 ODA196225 OMW196225 OWS196225 PGO196225 PQK196225 QAG196225 QKC196225 QTY196225 RDU196225 RNQ196225 RXM196225 SHI196225 SRE196225 TBA196225 TKW196225 TUS196225 UEO196225 UOK196225 UYG196225 VIC196225 VRY196225 WBU196225 WLQ196225 WVM196225 JA261761 SW261761 ACS261761 AMO261761 AWK261761 BGG261761 BQC261761 BZY261761 CJU261761 CTQ261761 DDM261761 DNI261761 DXE261761 EHA261761 EQW261761 FAS261761 FKO261761 FUK261761 GEG261761 GOC261761 GXY261761 HHU261761 HRQ261761 IBM261761 ILI261761 IVE261761 JFA261761 JOW261761 JYS261761 KIO261761 KSK261761 LCG261761 LMC261761 LVY261761 MFU261761 MPQ261761 MZM261761 NJI261761 NTE261761 ODA261761 OMW261761 OWS261761 PGO261761 PQK261761 QAG261761 QKC261761 QTY261761 RDU261761 RNQ261761 RXM261761 SHI261761 SRE261761 TBA261761 TKW261761 TUS261761 UEO261761 UOK261761 UYG261761 VIC261761 VRY261761 WBU261761 WLQ261761 WVM261761 JA327297 SW327297 ACS327297 AMO327297 AWK327297 BGG327297 BQC327297 BZY327297 CJU327297 CTQ327297 DDM327297 DNI327297 DXE327297 EHA327297 EQW327297 FAS327297 FKO327297 FUK327297 GEG327297 GOC327297 GXY327297 HHU327297 HRQ327297 IBM327297 ILI327297 IVE327297 JFA327297 JOW327297 JYS327297 KIO327297 KSK327297 LCG327297 LMC327297 LVY327297 MFU327297 MPQ327297 MZM327297 NJI327297 NTE327297 ODA327297 OMW327297 OWS327297 PGO327297 PQK327297 QAG327297 QKC327297 QTY327297 RDU327297 RNQ327297 RXM327297 SHI327297 SRE327297 TBA327297 TKW327297 TUS327297 UEO327297 UOK327297 UYG327297 VIC327297 VRY327297 WBU327297 WLQ327297 WVM327297 JA392833 SW392833 ACS392833 AMO392833 AWK392833 BGG392833 BQC392833 BZY392833 CJU392833 CTQ392833 DDM392833 DNI392833 DXE392833 EHA392833 EQW392833 FAS392833 FKO392833 FUK392833 GEG392833 GOC392833 GXY392833 HHU392833 HRQ392833 IBM392833 ILI392833 IVE392833 JFA392833 JOW392833 JYS392833 KIO392833 KSK392833 LCG392833 LMC392833 LVY392833 MFU392833 MPQ392833 MZM392833 NJI392833 NTE392833 ODA392833 OMW392833 OWS392833 PGO392833 PQK392833 QAG392833 QKC392833 QTY392833 RDU392833 RNQ392833 RXM392833 SHI392833 SRE392833 TBA392833 TKW392833 TUS392833 UEO392833 UOK392833 UYG392833 VIC392833 VRY392833 WBU392833 WLQ392833 WVM392833 JA458369 SW458369 ACS458369 AMO458369 AWK458369 BGG458369 BQC458369 BZY458369 CJU458369 CTQ458369 DDM458369 DNI458369 DXE458369 EHA458369 EQW458369 FAS458369 FKO458369 FUK458369 GEG458369 GOC458369 GXY458369 HHU458369 HRQ458369 IBM458369 ILI458369 IVE458369 JFA458369 JOW458369 JYS458369 KIO458369 KSK458369 LCG458369 LMC458369 LVY458369 MFU458369 MPQ458369 MZM458369 NJI458369 NTE458369 ODA458369 OMW458369 OWS458369 PGO458369 PQK458369 QAG458369 QKC458369 QTY458369 RDU458369 RNQ458369 RXM458369 SHI458369 SRE458369 TBA458369 TKW458369 TUS458369 UEO458369 UOK458369 UYG458369 VIC458369 VRY458369 WBU458369 WLQ458369 WVM458369 JA523905 SW523905 ACS523905 AMO523905 AWK523905 BGG523905 BQC523905 BZY523905 CJU523905 CTQ523905 DDM523905 DNI523905 DXE523905 EHA523905 EQW523905 FAS523905 FKO523905 FUK523905 GEG523905 GOC523905 GXY523905 HHU523905 HRQ523905 IBM523905 ILI523905 IVE523905 JFA523905 JOW523905 JYS523905 KIO523905 KSK523905 LCG523905 LMC523905 LVY523905 MFU523905 MPQ523905 MZM523905 NJI523905 NTE523905 ODA523905 OMW523905 OWS523905 PGO523905 PQK523905 QAG523905 QKC523905 QTY523905 RDU523905 RNQ523905 RXM523905 SHI523905 SRE523905 TBA523905 TKW523905 TUS523905 UEO523905 UOK523905 UYG523905 VIC523905 VRY523905 WBU523905 WLQ523905 WVM523905 JA589441 SW589441 ACS589441 AMO589441 AWK589441 BGG589441 BQC589441 BZY589441 CJU589441 CTQ589441 DDM589441 DNI589441 DXE589441 EHA589441 EQW589441 FAS589441 FKO589441 FUK589441 GEG589441 GOC589441 GXY589441 HHU589441 HRQ589441 IBM589441 ILI589441 IVE589441 JFA589441 JOW589441 JYS589441 KIO589441 KSK589441 LCG589441 LMC589441 LVY589441 MFU589441 MPQ589441 MZM589441 NJI589441 NTE589441 ODA589441 OMW589441 OWS589441 PGO589441 PQK589441 QAG589441 QKC589441 QTY589441 RDU589441 RNQ589441 RXM589441 SHI589441 SRE589441 TBA589441 TKW589441 TUS589441 UEO589441 UOK589441 UYG589441 VIC589441 VRY589441 WBU589441 WLQ589441 WVM589441 JA654977 SW654977 ACS654977 AMO654977 AWK654977 BGG654977 BQC654977 BZY654977 CJU654977 CTQ654977 DDM654977 DNI654977 DXE654977 EHA654977 EQW654977 FAS654977 FKO654977 FUK654977 GEG654977 GOC654977 GXY654977 HHU654977 HRQ654977 IBM654977 ILI654977 IVE654977 JFA654977 JOW654977 JYS654977 KIO654977 KSK654977 LCG654977 LMC654977 LVY654977 MFU654977 MPQ654977 MZM654977 NJI654977 NTE654977 ODA654977 OMW654977 OWS654977 PGO654977 PQK654977 QAG654977 QKC654977 QTY654977 RDU654977 RNQ654977 RXM654977 SHI654977 SRE654977 TBA654977 TKW654977 TUS654977 UEO654977 UOK654977 UYG654977 VIC654977 VRY654977 WBU654977 WLQ654977 WVM654977 JA720513 SW720513 ACS720513 AMO720513 AWK720513 BGG720513 BQC720513 BZY720513 CJU720513 CTQ720513 DDM720513 DNI720513 DXE720513 EHA720513 EQW720513 FAS720513 FKO720513 FUK720513 GEG720513 GOC720513 GXY720513 HHU720513 HRQ720513 IBM720513 ILI720513 IVE720513 JFA720513 JOW720513 JYS720513 KIO720513 KSK720513 LCG720513 LMC720513 LVY720513 MFU720513 MPQ720513 MZM720513 NJI720513 NTE720513 ODA720513 OMW720513 OWS720513 PGO720513 PQK720513 QAG720513 QKC720513 QTY720513 RDU720513 RNQ720513 RXM720513 SHI720513 SRE720513 TBA720513 TKW720513 TUS720513 UEO720513 UOK720513 UYG720513 VIC720513 VRY720513 WBU720513 WLQ720513 WVM720513 JA786049 SW786049 ACS786049 AMO786049 AWK786049 BGG786049 BQC786049 BZY786049 CJU786049 CTQ786049 DDM786049 DNI786049 DXE786049 EHA786049 EQW786049 FAS786049 FKO786049 FUK786049 GEG786049 GOC786049 GXY786049 HHU786049 HRQ786049 IBM786049 ILI786049 IVE786049 JFA786049 JOW786049 JYS786049 KIO786049 KSK786049 LCG786049 LMC786049 LVY786049 MFU786049 MPQ786049 MZM786049 NJI786049 NTE786049 ODA786049 OMW786049 OWS786049 PGO786049 PQK786049 QAG786049 QKC786049 QTY786049 RDU786049 RNQ786049 RXM786049 SHI786049 SRE786049 TBA786049 TKW786049 TUS786049 UEO786049 UOK786049 UYG786049 VIC786049 VRY786049 WBU786049 WLQ786049 WVM786049 JA851585 SW851585 ACS851585 AMO851585 AWK851585 BGG851585 BQC851585 BZY851585 CJU851585 CTQ851585 DDM851585 DNI851585 DXE851585 EHA851585 EQW851585 FAS851585 FKO851585 FUK851585 GEG851585 GOC851585 GXY851585 HHU851585 HRQ851585 IBM851585 ILI851585 IVE851585 JFA851585 JOW851585 JYS851585 KIO851585 KSK851585 LCG851585 LMC851585 LVY851585 MFU851585 MPQ851585 MZM851585 NJI851585 NTE851585 ODA851585 OMW851585 OWS851585 PGO851585 PQK851585 QAG851585 QKC851585 QTY851585 RDU851585 RNQ851585 RXM851585 SHI851585 SRE851585 TBA851585 TKW851585 TUS851585 UEO851585 UOK851585 UYG851585 VIC851585 VRY851585 WBU851585 WLQ851585 WVM851585 JA917121 SW917121 ACS917121 AMO917121 AWK917121 BGG917121 BQC917121 BZY917121 CJU917121 CTQ917121 DDM917121 DNI917121 DXE917121 EHA917121 EQW917121 FAS917121 FKO917121 FUK917121 GEG917121 GOC917121 GXY917121 HHU917121 HRQ917121 IBM917121 ILI917121 IVE917121 JFA917121 JOW917121 JYS917121 KIO917121 KSK917121 LCG917121 LMC917121 LVY917121 MFU917121 MPQ917121 MZM917121 NJI917121 NTE917121 ODA917121 OMW917121 OWS917121 PGO917121 PQK917121 QAG917121 QKC917121 QTY917121 RDU917121 RNQ917121 RXM917121 SHI917121 SRE917121 TBA917121 TKW917121 TUS917121 UEO917121 UOK917121 UYG917121 VIC917121 VRY917121 WBU917121 WLQ917121 WVM917121 JA982657 SW982657 ACS982657 AMO982657 AWK982657 BGG982657 BQC982657 BZY982657 CJU982657 CTQ982657 DDM982657 DNI982657 DXE982657 EHA982657 EQW982657 FAS982657 FKO982657 FUK982657 GEG982657 GOC982657 GXY982657 HHU982657 HRQ982657 IBM982657 ILI982657 IVE982657 JFA982657 JOW982657 JYS982657 KIO982657 KSK982657 LCG982657 LMC982657 LVY982657 MFU982657 MPQ982657 MZM982657 NJI982657 NTE982657 ODA982657 OMW982657 OWS982657 PGO982657 PQK982657 QAG982657 QKC982657 QTY982657 RDU982657 RNQ982657 RXM982657 SHI982657 SRE982657 TBA982657 TKW982657 TUS982657 UEO982657 UOK982657 UYG982657 VIC982657 VRY982657 WBU982657 WLQ982657 WVM982657 JB65156:JC65156 SX65156:SY65156 ACT65156:ACU65156 AMP65156:AMQ65156 AWL65156:AWM65156 BGH65156:BGI65156 BQD65156:BQE65156 BZZ65156:CAA65156 CJV65156:CJW65156 CTR65156:CTS65156 DDN65156:DDO65156 DNJ65156:DNK65156 DXF65156:DXG65156 EHB65156:EHC65156 EQX65156:EQY65156 FAT65156:FAU65156 FKP65156:FKQ65156 FUL65156:FUM65156 GEH65156:GEI65156 GOD65156:GOE65156 GXZ65156:GYA65156 HHV65156:HHW65156 HRR65156:HRS65156 IBN65156:IBO65156 ILJ65156:ILK65156 IVF65156:IVG65156 JFB65156:JFC65156 JOX65156:JOY65156 JYT65156:JYU65156 KIP65156:KIQ65156 KSL65156:KSM65156 LCH65156:LCI65156 LMD65156:LME65156 LVZ65156:LWA65156 MFV65156:MFW65156 MPR65156:MPS65156 MZN65156:MZO65156 NJJ65156:NJK65156 NTF65156:NTG65156 ODB65156:ODC65156 OMX65156:OMY65156 OWT65156:OWU65156 PGP65156:PGQ65156 PQL65156:PQM65156 QAH65156:QAI65156 QKD65156:QKE65156 QTZ65156:QUA65156 RDV65156:RDW65156 RNR65156:RNS65156 RXN65156:RXO65156 SHJ65156:SHK65156 SRF65156:SRG65156 TBB65156:TBC65156 TKX65156:TKY65156 TUT65156:TUU65156 UEP65156:UEQ65156 UOL65156:UOM65156 UYH65156:UYI65156 VID65156:VIE65156 VRZ65156:VSA65156 WBV65156:WBW65156 WLR65156:WLS65156 WVN65156:WVO65156 JB130692:JC130692 SX130692:SY130692 ACT130692:ACU130692 AMP130692:AMQ130692 AWL130692:AWM130692 BGH130692:BGI130692 BQD130692:BQE130692 BZZ130692:CAA130692 CJV130692:CJW130692 CTR130692:CTS130692 DDN130692:DDO130692 DNJ130692:DNK130692 DXF130692:DXG130692 EHB130692:EHC130692 EQX130692:EQY130692 FAT130692:FAU130692 FKP130692:FKQ130692 FUL130692:FUM130692 GEH130692:GEI130692 GOD130692:GOE130692 GXZ130692:GYA130692 HHV130692:HHW130692 HRR130692:HRS130692 IBN130692:IBO130692 ILJ130692:ILK130692 IVF130692:IVG130692 JFB130692:JFC130692 JOX130692:JOY130692 JYT130692:JYU130692 KIP130692:KIQ130692 KSL130692:KSM130692 LCH130692:LCI130692 LMD130692:LME130692 LVZ130692:LWA130692 MFV130692:MFW130692 MPR130692:MPS130692 MZN130692:MZO130692 NJJ130692:NJK130692 NTF130692:NTG130692 ODB130692:ODC130692 OMX130692:OMY130692 OWT130692:OWU130692 PGP130692:PGQ130692 PQL130692:PQM130692 QAH130692:QAI130692 QKD130692:QKE130692 QTZ130692:QUA130692 RDV130692:RDW130692 RNR130692:RNS130692 RXN130692:RXO130692 SHJ130692:SHK130692 SRF130692:SRG130692 TBB130692:TBC130692 TKX130692:TKY130692 TUT130692:TUU130692 UEP130692:UEQ130692 UOL130692:UOM130692 UYH130692:UYI130692 VID130692:VIE130692 VRZ130692:VSA130692 WBV130692:WBW130692 WLR130692:WLS130692 WVN130692:WVO130692 JB196228:JC196228 SX196228:SY196228 ACT196228:ACU196228 AMP196228:AMQ196228 AWL196228:AWM196228 BGH196228:BGI196228 BQD196228:BQE196228 BZZ196228:CAA196228 CJV196228:CJW196228 CTR196228:CTS196228 DDN196228:DDO196228 DNJ196228:DNK196228 DXF196228:DXG196228 EHB196228:EHC196228 EQX196228:EQY196228 FAT196228:FAU196228 FKP196228:FKQ196228 FUL196228:FUM196228 GEH196228:GEI196228 GOD196228:GOE196228 GXZ196228:GYA196228 HHV196228:HHW196228 HRR196228:HRS196228 IBN196228:IBO196228 ILJ196228:ILK196228 IVF196228:IVG196228 JFB196228:JFC196228 JOX196228:JOY196228 JYT196228:JYU196228 KIP196228:KIQ196228 KSL196228:KSM196228 LCH196228:LCI196228 LMD196228:LME196228 LVZ196228:LWA196228 MFV196228:MFW196228 MPR196228:MPS196228 MZN196228:MZO196228 NJJ196228:NJK196228 NTF196228:NTG196228 ODB196228:ODC196228 OMX196228:OMY196228 OWT196228:OWU196228 PGP196228:PGQ196228 PQL196228:PQM196228 QAH196228:QAI196228 QKD196228:QKE196228 QTZ196228:QUA196228 RDV196228:RDW196228 RNR196228:RNS196228 RXN196228:RXO196228 SHJ196228:SHK196228 SRF196228:SRG196228 TBB196228:TBC196228 TKX196228:TKY196228 TUT196228:TUU196228 UEP196228:UEQ196228 UOL196228:UOM196228 UYH196228:UYI196228 VID196228:VIE196228 VRZ196228:VSA196228 WBV196228:WBW196228 WLR196228:WLS196228 WVN196228:WVO196228 JB261764:JC261764 SX261764:SY261764 ACT261764:ACU261764 AMP261764:AMQ261764 AWL261764:AWM261764 BGH261764:BGI261764 BQD261764:BQE261764 BZZ261764:CAA261764 CJV261764:CJW261764 CTR261764:CTS261764 DDN261764:DDO261764 DNJ261764:DNK261764 DXF261764:DXG261764 EHB261764:EHC261764 EQX261764:EQY261764 FAT261764:FAU261764 FKP261764:FKQ261764 FUL261764:FUM261764 GEH261764:GEI261764 GOD261764:GOE261764 GXZ261764:GYA261764 HHV261764:HHW261764 HRR261764:HRS261764 IBN261764:IBO261764 ILJ261764:ILK261764 IVF261764:IVG261764 JFB261764:JFC261764 JOX261764:JOY261764 JYT261764:JYU261764 KIP261764:KIQ261764 KSL261764:KSM261764 LCH261764:LCI261764 LMD261764:LME261764 LVZ261764:LWA261764 MFV261764:MFW261764 MPR261764:MPS261764 MZN261764:MZO261764 NJJ261764:NJK261764 NTF261764:NTG261764 ODB261764:ODC261764 OMX261764:OMY261764 OWT261764:OWU261764 PGP261764:PGQ261764 PQL261764:PQM261764 QAH261764:QAI261764 QKD261764:QKE261764 QTZ261764:QUA261764 RDV261764:RDW261764 RNR261764:RNS261764 RXN261764:RXO261764 SHJ261764:SHK261764 SRF261764:SRG261764 TBB261764:TBC261764 TKX261764:TKY261764 TUT261764:TUU261764 UEP261764:UEQ261764 UOL261764:UOM261764 UYH261764:UYI261764 VID261764:VIE261764 VRZ261764:VSA261764 WBV261764:WBW261764 WLR261764:WLS261764 WVN261764:WVO261764 JB327300:JC327300 SX327300:SY327300 ACT327300:ACU327300 AMP327300:AMQ327300 AWL327300:AWM327300 BGH327300:BGI327300 BQD327300:BQE327300 BZZ327300:CAA327300 CJV327300:CJW327300 CTR327300:CTS327300 DDN327300:DDO327300 DNJ327300:DNK327300 DXF327300:DXG327300 EHB327300:EHC327300 EQX327300:EQY327300 FAT327300:FAU327300 FKP327300:FKQ327300 FUL327300:FUM327300 GEH327300:GEI327300 GOD327300:GOE327300 GXZ327300:GYA327300 HHV327300:HHW327300 HRR327300:HRS327300 IBN327300:IBO327300 ILJ327300:ILK327300 IVF327300:IVG327300 JFB327300:JFC327300 JOX327300:JOY327300 JYT327300:JYU327300 KIP327300:KIQ327300 KSL327300:KSM327300 LCH327300:LCI327300 LMD327300:LME327300 LVZ327300:LWA327300 MFV327300:MFW327300 MPR327300:MPS327300 MZN327300:MZO327300 NJJ327300:NJK327300 NTF327300:NTG327300 ODB327300:ODC327300 OMX327300:OMY327300 OWT327300:OWU327300 PGP327300:PGQ327300 PQL327300:PQM327300 QAH327300:QAI327300 QKD327300:QKE327300 QTZ327300:QUA327300 RDV327300:RDW327300 RNR327300:RNS327300 RXN327300:RXO327300 SHJ327300:SHK327300 SRF327300:SRG327300 TBB327300:TBC327300 TKX327300:TKY327300 TUT327300:TUU327300 UEP327300:UEQ327300 UOL327300:UOM327300 UYH327300:UYI327300 VID327300:VIE327300 VRZ327300:VSA327300 WBV327300:WBW327300 WLR327300:WLS327300 WVN327300:WVO327300 JB392836:JC392836 SX392836:SY392836 ACT392836:ACU392836 AMP392836:AMQ392836 AWL392836:AWM392836 BGH392836:BGI392836 BQD392836:BQE392836 BZZ392836:CAA392836 CJV392836:CJW392836 CTR392836:CTS392836 DDN392836:DDO392836 DNJ392836:DNK392836 DXF392836:DXG392836 EHB392836:EHC392836 EQX392836:EQY392836 FAT392836:FAU392836 FKP392836:FKQ392836 FUL392836:FUM392836 GEH392836:GEI392836 GOD392836:GOE392836 GXZ392836:GYA392836 HHV392836:HHW392836 HRR392836:HRS392836 IBN392836:IBO392836 ILJ392836:ILK392836 IVF392836:IVG392836 JFB392836:JFC392836 JOX392836:JOY392836 JYT392836:JYU392836 KIP392836:KIQ392836 KSL392836:KSM392836 LCH392836:LCI392836 LMD392836:LME392836 LVZ392836:LWA392836 MFV392836:MFW392836 MPR392836:MPS392836 MZN392836:MZO392836 NJJ392836:NJK392836 NTF392836:NTG392836 ODB392836:ODC392836 OMX392836:OMY392836 OWT392836:OWU392836 PGP392836:PGQ392836 PQL392836:PQM392836 QAH392836:QAI392836 QKD392836:QKE392836 QTZ392836:QUA392836 RDV392836:RDW392836 RNR392836:RNS392836 RXN392836:RXO392836 SHJ392836:SHK392836 SRF392836:SRG392836 TBB392836:TBC392836 TKX392836:TKY392836 TUT392836:TUU392836 UEP392836:UEQ392836 UOL392836:UOM392836 UYH392836:UYI392836 VID392836:VIE392836 VRZ392836:VSA392836 WBV392836:WBW392836 WLR392836:WLS392836 WVN392836:WVO392836 JB458372:JC458372 SX458372:SY458372 ACT458372:ACU458372 AMP458372:AMQ458372 AWL458372:AWM458372 BGH458372:BGI458372 BQD458372:BQE458372 BZZ458372:CAA458372 CJV458372:CJW458372 CTR458372:CTS458372 DDN458372:DDO458372 DNJ458372:DNK458372 DXF458372:DXG458372 EHB458372:EHC458372 EQX458372:EQY458372 FAT458372:FAU458372 FKP458372:FKQ458372 FUL458372:FUM458372 GEH458372:GEI458372 GOD458372:GOE458372 GXZ458372:GYA458372 HHV458372:HHW458372 HRR458372:HRS458372 IBN458372:IBO458372 ILJ458372:ILK458372 IVF458372:IVG458372 JFB458372:JFC458372 JOX458372:JOY458372 JYT458372:JYU458372 KIP458372:KIQ458372 KSL458372:KSM458372 LCH458372:LCI458372 LMD458372:LME458372 LVZ458372:LWA458372 MFV458372:MFW458372 MPR458372:MPS458372 MZN458372:MZO458372 NJJ458372:NJK458372 NTF458372:NTG458372 ODB458372:ODC458372 OMX458372:OMY458372 OWT458372:OWU458372 PGP458372:PGQ458372 PQL458372:PQM458372 QAH458372:QAI458372 QKD458372:QKE458372 QTZ458372:QUA458372 RDV458372:RDW458372 RNR458372:RNS458372 RXN458372:RXO458372 SHJ458372:SHK458372 SRF458372:SRG458372 TBB458372:TBC458372 TKX458372:TKY458372 TUT458372:TUU458372 UEP458372:UEQ458372 UOL458372:UOM458372 UYH458372:UYI458372 VID458372:VIE458372 VRZ458372:VSA458372 WBV458372:WBW458372 WLR458372:WLS458372 WVN458372:WVO458372 JB523908:JC523908 SX523908:SY523908 ACT523908:ACU523908 AMP523908:AMQ523908 AWL523908:AWM523908 BGH523908:BGI523908 BQD523908:BQE523908 BZZ523908:CAA523908 CJV523908:CJW523908 CTR523908:CTS523908 DDN523908:DDO523908 DNJ523908:DNK523908 DXF523908:DXG523908 EHB523908:EHC523908 EQX523908:EQY523908 FAT523908:FAU523908 FKP523908:FKQ523908 FUL523908:FUM523908 GEH523908:GEI523908 GOD523908:GOE523908 GXZ523908:GYA523908 HHV523908:HHW523908 HRR523908:HRS523908 IBN523908:IBO523908 ILJ523908:ILK523908 IVF523908:IVG523908 JFB523908:JFC523908 JOX523908:JOY523908 JYT523908:JYU523908 KIP523908:KIQ523908 KSL523908:KSM523908 LCH523908:LCI523908 LMD523908:LME523908 LVZ523908:LWA523908 MFV523908:MFW523908 MPR523908:MPS523908 MZN523908:MZO523908 NJJ523908:NJK523908 NTF523908:NTG523908 ODB523908:ODC523908 OMX523908:OMY523908 OWT523908:OWU523908 PGP523908:PGQ523908 PQL523908:PQM523908 QAH523908:QAI523908 QKD523908:QKE523908 QTZ523908:QUA523908 RDV523908:RDW523908 RNR523908:RNS523908 RXN523908:RXO523908 SHJ523908:SHK523908 SRF523908:SRG523908 TBB523908:TBC523908 TKX523908:TKY523908 TUT523908:TUU523908 UEP523908:UEQ523908 UOL523908:UOM523908 UYH523908:UYI523908 VID523908:VIE523908 VRZ523908:VSA523908 WBV523908:WBW523908 WLR523908:WLS523908 WVN523908:WVO523908 JB589444:JC589444 SX589444:SY589444 ACT589444:ACU589444 AMP589444:AMQ589444 AWL589444:AWM589444 BGH589444:BGI589444 BQD589444:BQE589444 BZZ589444:CAA589444 CJV589444:CJW589444 CTR589444:CTS589444 DDN589444:DDO589444 DNJ589444:DNK589444 DXF589444:DXG589444 EHB589444:EHC589444 EQX589444:EQY589444 FAT589444:FAU589444 FKP589444:FKQ589444 FUL589444:FUM589444 GEH589444:GEI589444 GOD589444:GOE589444 GXZ589444:GYA589444 HHV589444:HHW589444 HRR589444:HRS589444 IBN589444:IBO589444 ILJ589444:ILK589444 IVF589444:IVG589444 JFB589444:JFC589444 JOX589444:JOY589444 JYT589444:JYU589444 KIP589444:KIQ589444 KSL589444:KSM589444 LCH589444:LCI589444 LMD589444:LME589444 LVZ589444:LWA589444 MFV589444:MFW589444 MPR589444:MPS589444 MZN589444:MZO589444 NJJ589444:NJK589444 NTF589444:NTG589444 ODB589444:ODC589444 OMX589444:OMY589444 OWT589444:OWU589444 PGP589444:PGQ589444 PQL589444:PQM589444 QAH589444:QAI589444 QKD589444:QKE589444 QTZ589444:QUA589444 RDV589444:RDW589444 RNR589444:RNS589444 RXN589444:RXO589444 SHJ589444:SHK589444 SRF589444:SRG589444 TBB589444:TBC589444 TKX589444:TKY589444 TUT589444:TUU589444 UEP589444:UEQ589444 UOL589444:UOM589444 UYH589444:UYI589444 VID589444:VIE589444 VRZ589444:VSA589444 WBV589444:WBW589444 WLR589444:WLS589444 WVN589444:WVO589444 JB654980:JC654980 SX654980:SY654980 ACT654980:ACU654980 AMP654980:AMQ654980 AWL654980:AWM654980 BGH654980:BGI654980 BQD654980:BQE654980 BZZ654980:CAA654980 CJV654980:CJW654980 CTR654980:CTS654980 DDN654980:DDO654980 DNJ654980:DNK654980 DXF654980:DXG654980 EHB654980:EHC654980 EQX654980:EQY654980 FAT654980:FAU654980 FKP654980:FKQ654980 FUL654980:FUM654980 GEH654980:GEI654980 GOD654980:GOE654980 GXZ654980:GYA654980 HHV654980:HHW654980 HRR654980:HRS654980 IBN654980:IBO654980 ILJ654980:ILK654980 IVF654980:IVG654980 JFB654980:JFC654980 JOX654980:JOY654980 JYT654980:JYU654980 KIP654980:KIQ654980 KSL654980:KSM654980 LCH654980:LCI654980 LMD654980:LME654980 LVZ654980:LWA654980 MFV654980:MFW654980 MPR654980:MPS654980 MZN654980:MZO654980 NJJ654980:NJK654980 NTF654980:NTG654980 ODB654980:ODC654980 OMX654980:OMY654980 OWT654980:OWU654980 PGP654980:PGQ654980 PQL654980:PQM654980 QAH654980:QAI654980 QKD654980:QKE654980 QTZ654980:QUA654980 RDV654980:RDW654980 RNR654980:RNS654980 RXN654980:RXO654980 SHJ654980:SHK654980 SRF654980:SRG654980 TBB654980:TBC654980 TKX654980:TKY654980 TUT654980:TUU654980 UEP654980:UEQ654980 UOL654980:UOM654980 UYH654980:UYI654980 VID654980:VIE654980 VRZ654980:VSA654980 WBV654980:WBW654980 WLR654980:WLS654980 WVN654980:WVO654980 JB720516:JC720516 SX720516:SY720516 ACT720516:ACU720516 AMP720516:AMQ720516 AWL720516:AWM720516 BGH720516:BGI720516 BQD720516:BQE720516 BZZ720516:CAA720516 CJV720516:CJW720516 CTR720516:CTS720516 DDN720516:DDO720516 DNJ720516:DNK720516 DXF720516:DXG720516 EHB720516:EHC720516 EQX720516:EQY720516 FAT720516:FAU720516 FKP720516:FKQ720516 FUL720516:FUM720516 GEH720516:GEI720516 GOD720516:GOE720516 GXZ720516:GYA720516 HHV720516:HHW720516 HRR720516:HRS720516 IBN720516:IBO720516 ILJ720516:ILK720516 IVF720516:IVG720516 JFB720516:JFC720516 JOX720516:JOY720516 JYT720516:JYU720516 KIP720516:KIQ720516 KSL720516:KSM720516 LCH720516:LCI720516 LMD720516:LME720516 LVZ720516:LWA720516 MFV720516:MFW720516 MPR720516:MPS720516 MZN720516:MZO720516 NJJ720516:NJK720516 NTF720516:NTG720516 ODB720516:ODC720516 OMX720516:OMY720516 OWT720516:OWU720516 PGP720516:PGQ720516 PQL720516:PQM720516 QAH720516:QAI720516 QKD720516:QKE720516 QTZ720516:QUA720516 RDV720516:RDW720516 RNR720516:RNS720516 RXN720516:RXO720516 SHJ720516:SHK720516 SRF720516:SRG720516 TBB720516:TBC720516 TKX720516:TKY720516 TUT720516:TUU720516 UEP720516:UEQ720516 UOL720516:UOM720516 UYH720516:UYI720516 VID720516:VIE720516 VRZ720516:VSA720516 WBV720516:WBW720516 WLR720516:WLS720516 WVN720516:WVO720516 JB786052:JC786052 SX786052:SY786052 ACT786052:ACU786052 AMP786052:AMQ786052 AWL786052:AWM786052 BGH786052:BGI786052 BQD786052:BQE786052 BZZ786052:CAA786052 CJV786052:CJW786052 CTR786052:CTS786052 DDN786052:DDO786052 DNJ786052:DNK786052 DXF786052:DXG786052 EHB786052:EHC786052 EQX786052:EQY786052 FAT786052:FAU786052 FKP786052:FKQ786052 FUL786052:FUM786052 GEH786052:GEI786052 GOD786052:GOE786052 GXZ786052:GYA786052 HHV786052:HHW786052 HRR786052:HRS786052 IBN786052:IBO786052 ILJ786052:ILK786052 IVF786052:IVG786052 JFB786052:JFC786052 JOX786052:JOY786052 JYT786052:JYU786052 KIP786052:KIQ786052 KSL786052:KSM786052 LCH786052:LCI786052 LMD786052:LME786052 LVZ786052:LWA786052 MFV786052:MFW786052 MPR786052:MPS786052 MZN786052:MZO786052 NJJ786052:NJK786052 NTF786052:NTG786052 ODB786052:ODC786052 OMX786052:OMY786052 OWT786052:OWU786052 PGP786052:PGQ786052 PQL786052:PQM786052 QAH786052:QAI786052 QKD786052:QKE786052 QTZ786052:QUA786052 RDV786052:RDW786052 RNR786052:RNS786052 RXN786052:RXO786052 SHJ786052:SHK786052 SRF786052:SRG786052 TBB786052:TBC786052 TKX786052:TKY786052 TUT786052:TUU786052 UEP786052:UEQ786052 UOL786052:UOM786052 UYH786052:UYI786052 VID786052:VIE786052 VRZ786052:VSA786052 WBV786052:WBW786052 WLR786052:WLS786052 WVN786052:WVO786052 JB851588:JC851588 SX851588:SY851588 ACT851588:ACU851588 AMP851588:AMQ851588 AWL851588:AWM851588 BGH851588:BGI851588 BQD851588:BQE851588 BZZ851588:CAA851588 CJV851588:CJW851588 CTR851588:CTS851588 DDN851588:DDO851588 DNJ851588:DNK851588 DXF851588:DXG851588 EHB851588:EHC851588 EQX851588:EQY851588 FAT851588:FAU851588 FKP851588:FKQ851588 FUL851588:FUM851588 GEH851588:GEI851588 GOD851588:GOE851588 GXZ851588:GYA851588 HHV851588:HHW851588 HRR851588:HRS851588 IBN851588:IBO851588 ILJ851588:ILK851588 IVF851588:IVG851588 JFB851588:JFC851588 JOX851588:JOY851588 JYT851588:JYU851588 KIP851588:KIQ851588 KSL851588:KSM851588 LCH851588:LCI851588 LMD851588:LME851588 LVZ851588:LWA851588 MFV851588:MFW851588 MPR851588:MPS851588 MZN851588:MZO851588 NJJ851588:NJK851588 NTF851588:NTG851588 ODB851588:ODC851588 OMX851588:OMY851588 OWT851588:OWU851588 PGP851588:PGQ851588 PQL851588:PQM851588 QAH851588:QAI851588 QKD851588:QKE851588 QTZ851588:QUA851588 RDV851588:RDW851588 RNR851588:RNS851588 RXN851588:RXO851588 SHJ851588:SHK851588 SRF851588:SRG851588 TBB851588:TBC851588 TKX851588:TKY851588 TUT851588:TUU851588 UEP851588:UEQ851588 UOL851588:UOM851588 UYH851588:UYI851588 VID851588:VIE851588 VRZ851588:VSA851588 WBV851588:WBW851588 WLR851588:WLS851588 WVN851588:WVO851588 JB917124:JC917124 SX917124:SY917124 ACT917124:ACU917124 AMP917124:AMQ917124 AWL917124:AWM917124 BGH917124:BGI917124 BQD917124:BQE917124 BZZ917124:CAA917124 CJV917124:CJW917124 CTR917124:CTS917124 DDN917124:DDO917124 DNJ917124:DNK917124 DXF917124:DXG917124 EHB917124:EHC917124 EQX917124:EQY917124 FAT917124:FAU917124 FKP917124:FKQ917124 FUL917124:FUM917124 GEH917124:GEI917124 GOD917124:GOE917124 GXZ917124:GYA917124 HHV917124:HHW917124 HRR917124:HRS917124 IBN917124:IBO917124 ILJ917124:ILK917124 IVF917124:IVG917124 JFB917124:JFC917124 JOX917124:JOY917124 JYT917124:JYU917124 KIP917124:KIQ917124 KSL917124:KSM917124 LCH917124:LCI917124 LMD917124:LME917124 LVZ917124:LWA917124 MFV917124:MFW917124 MPR917124:MPS917124 MZN917124:MZO917124 NJJ917124:NJK917124 NTF917124:NTG917124 ODB917124:ODC917124 OMX917124:OMY917124 OWT917124:OWU917124 PGP917124:PGQ917124 PQL917124:PQM917124 QAH917124:QAI917124 QKD917124:QKE917124 QTZ917124:QUA917124 RDV917124:RDW917124 RNR917124:RNS917124 RXN917124:RXO917124 SHJ917124:SHK917124 SRF917124:SRG917124 TBB917124:TBC917124 TKX917124:TKY917124 TUT917124:TUU917124 UEP917124:UEQ917124 UOL917124:UOM917124 UYH917124:UYI917124 VID917124:VIE917124 VRZ917124:VSA917124 WBV917124:WBW917124 WLR917124:WLS917124 WVN917124:WVO917124 JB982660:JC982660 SX982660:SY982660 ACT982660:ACU982660 AMP982660:AMQ982660 AWL982660:AWM982660 BGH982660:BGI982660 BQD982660:BQE982660 BZZ982660:CAA982660 CJV982660:CJW982660 CTR982660:CTS982660 DDN982660:DDO982660 DNJ982660:DNK982660 DXF982660:DXG982660 EHB982660:EHC982660 EQX982660:EQY982660 FAT982660:FAU982660 FKP982660:FKQ982660 FUL982660:FUM982660 GEH982660:GEI982660 GOD982660:GOE982660 GXZ982660:GYA982660 HHV982660:HHW982660 HRR982660:HRS982660 IBN982660:IBO982660 ILJ982660:ILK982660 IVF982660:IVG982660 JFB982660:JFC982660 JOX982660:JOY982660 JYT982660:JYU982660 KIP982660:KIQ982660 KSL982660:KSM982660 LCH982660:LCI982660 LMD982660:LME982660 LVZ982660:LWA982660 MFV982660:MFW982660 MPR982660:MPS982660 MZN982660:MZO982660 NJJ982660:NJK982660 NTF982660:NTG982660 ODB982660:ODC982660 OMX982660:OMY982660 OWT982660:OWU982660 PGP982660:PGQ982660 PQL982660:PQM982660 QAH982660:QAI982660 QKD982660:QKE982660 QTZ982660:QUA982660 RDV982660:RDW982660 RNR982660:RNS982660 RXN982660:RXO982660 SHJ982660:SHK982660 SRF982660:SRG982660 TBB982660:TBC982660 TKX982660:TKY982660 TUT982660:TUU982660 UEP982660:UEQ982660 UOL982660:UOM982660 UYH982660:UYI982660 VID982660:VIE982660 VRZ982660:VSA982660 WBV982660:WBW982660 WLR982660:WLS982660 WVN982660:WVO982660 JA65156:JA65157 SW65156:SW65157 ACS65156:ACS65157 AMO65156:AMO65157 AWK65156:AWK65157 BGG65156:BGG65157 BQC65156:BQC65157 BZY65156:BZY65157 CJU65156:CJU65157 CTQ65156:CTQ65157 DDM65156:DDM65157 DNI65156:DNI65157 DXE65156:DXE65157 EHA65156:EHA65157 EQW65156:EQW65157 FAS65156:FAS65157 FKO65156:FKO65157 FUK65156:FUK65157 GEG65156:GEG65157 GOC65156:GOC65157 GXY65156:GXY65157 HHU65156:HHU65157 HRQ65156:HRQ65157 IBM65156:IBM65157 ILI65156:ILI65157 IVE65156:IVE65157 JFA65156:JFA65157 JOW65156:JOW65157 JYS65156:JYS65157 KIO65156:KIO65157 KSK65156:KSK65157 LCG65156:LCG65157 LMC65156:LMC65157 LVY65156:LVY65157 MFU65156:MFU65157 MPQ65156:MPQ65157 MZM65156:MZM65157 NJI65156:NJI65157 NTE65156:NTE65157 ODA65156:ODA65157 OMW65156:OMW65157 OWS65156:OWS65157 PGO65156:PGO65157 PQK65156:PQK65157 QAG65156:QAG65157 QKC65156:QKC65157 QTY65156:QTY65157 RDU65156:RDU65157 RNQ65156:RNQ65157 RXM65156:RXM65157 SHI65156:SHI65157 SRE65156:SRE65157 TBA65156:TBA65157 TKW65156:TKW65157 TUS65156:TUS65157 UEO65156:UEO65157 UOK65156:UOK65157 UYG65156:UYG65157 VIC65156:VIC65157 VRY65156:VRY65157 WBU65156:WBU65157 WLQ65156:WLQ65157 WVM65156:WVM65157 JA130692:JA130693 SW130692:SW130693 ACS130692:ACS130693 AMO130692:AMO130693 AWK130692:AWK130693 BGG130692:BGG130693 BQC130692:BQC130693 BZY130692:BZY130693 CJU130692:CJU130693 CTQ130692:CTQ130693 DDM130692:DDM130693 DNI130692:DNI130693 DXE130692:DXE130693 EHA130692:EHA130693 EQW130692:EQW130693 FAS130692:FAS130693 FKO130692:FKO130693 FUK130692:FUK130693 GEG130692:GEG130693 GOC130692:GOC130693 GXY130692:GXY130693 HHU130692:HHU130693 HRQ130692:HRQ130693 IBM130692:IBM130693 ILI130692:ILI130693 IVE130692:IVE130693 JFA130692:JFA130693 JOW130692:JOW130693 JYS130692:JYS130693 KIO130692:KIO130693 KSK130692:KSK130693 LCG130692:LCG130693 LMC130692:LMC130693 LVY130692:LVY130693 MFU130692:MFU130693 MPQ130692:MPQ130693 MZM130692:MZM130693 NJI130692:NJI130693 NTE130692:NTE130693 ODA130692:ODA130693 OMW130692:OMW130693 OWS130692:OWS130693 PGO130692:PGO130693 PQK130692:PQK130693 QAG130692:QAG130693 QKC130692:QKC130693 QTY130692:QTY130693 RDU130692:RDU130693 RNQ130692:RNQ130693 RXM130692:RXM130693 SHI130692:SHI130693 SRE130692:SRE130693 TBA130692:TBA130693 TKW130692:TKW130693 TUS130692:TUS130693 UEO130692:UEO130693 UOK130692:UOK130693 UYG130692:UYG130693 VIC130692:VIC130693 VRY130692:VRY130693 WBU130692:WBU130693 WLQ130692:WLQ130693 WVM130692:WVM130693 JA196228:JA196229 SW196228:SW196229 ACS196228:ACS196229 AMO196228:AMO196229 AWK196228:AWK196229 BGG196228:BGG196229 BQC196228:BQC196229 BZY196228:BZY196229 CJU196228:CJU196229 CTQ196228:CTQ196229 DDM196228:DDM196229 DNI196228:DNI196229 DXE196228:DXE196229 EHA196228:EHA196229 EQW196228:EQW196229 FAS196228:FAS196229 FKO196228:FKO196229 FUK196228:FUK196229 GEG196228:GEG196229 GOC196228:GOC196229 GXY196228:GXY196229 HHU196228:HHU196229 HRQ196228:HRQ196229 IBM196228:IBM196229 ILI196228:ILI196229 IVE196228:IVE196229 JFA196228:JFA196229 JOW196228:JOW196229 JYS196228:JYS196229 KIO196228:KIO196229 KSK196228:KSK196229 LCG196228:LCG196229 LMC196228:LMC196229 LVY196228:LVY196229 MFU196228:MFU196229 MPQ196228:MPQ196229 MZM196228:MZM196229 NJI196228:NJI196229 NTE196228:NTE196229 ODA196228:ODA196229 OMW196228:OMW196229 OWS196228:OWS196229 PGO196228:PGO196229 PQK196228:PQK196229 QAG196228:QAG196229 QKC196228:QKC196229 QTY196228:QTY196229 RDU196228:RDU196229 RNQ196228:RNQ196229 RXM196228:RXM196229 SHI196228:SHI196229 SRE196228:SRE196229 TBA196228:TBA196229 TKW196228:TKW196229 TUS196228:TUS196229 UEO196228:UEO196229 UOK196228:UOK196229 UYG196228:UYG196229 VIC196228:VIC196229 VRY196228:VRY196229 WBU196228:WBU196229 WLQ196228:WLQ196229 WVM196228:WVM196229 JA261764:JA261765 SW261764:SW261765 ACS261764:ACS261765 AMO261764:AMO261765 AWK261764:AWK261765 BGG261764:BGG261765 BQC261764:BQC261765 BZY261764:BZY261765 CJU261764:CJU261765 CTQ261764:CTQ261765 DDM261764:DDM261765 DNI261764:DNI261765 DXE261764:DXE261765 EHA261764:EHA261765 EQW261764:EQW261765 FAS261764:FAS261765 FKO261764:FKO261765 FUK261764:FUK261765 GEG261764:GEG261765 GOC261764:GOC261765 GXY261764:GXY261765 HHU261764:HHU261765 HRQ261764:HRQ261765 IBM261764:IBM261765 ILI261764:ILI261765 IVE261764:IVE261765 JFA261764:JFA261765 JOW261764:JOW261765 JYS261764:JYS261765 KIO261764:KIO261765 KSK261764:KSK261765 LCG261764:LCG261765 LMC261764:LMC261765 LVY261764:LVY261765 MFU261764:MFU261765 MPQ261764:MPQ261765 MZM261764:MZM261765 NJI261764:NJI261765 NTE261764:NTE261765 ODA261764:ODA261765 OMW261764:OMW261765 OWS261764:OWS261765 PGO261764:PGO261765 PQK261764:PQK261765 QAG261764:QAG261765 QKC261764:QKC261765 QTY261764:QTY261765 RDU261764:RDU261765 RNQ261764:RNQ261765 RXM261764:RXM261765 SHI261764:SHI261765 SRE261764:SRE261765 TBA261764:TBA261765 TKW261764:TKW261765 TUS261764:TUS261765 UEO261764:UEO261765 UOK261764:UOK261765 UYG261764:UYG261765 VIC261764:VIC261765 VRY261764:VRY261765 WBU261764:WBU261765 WLQ261764:WLQ261765 WVM261764:WVM261765 JA327300:JA327301 SW327300:SW327301 ACS327300:ACS327301 AMO327300:AMO327301 AWK327300:AWK327301 BGG327300:BGG327301 BQC327300:BQC327301 BZY327300:BZY327301 CJU327300:CJU327301 CTQ327300:CTQ327301 DDM327300:DDM327301 DNI327300:DNI327301 DXE327300:DXE327301 EHA327300:EHA327301 EQW327300:EQW327301 FAS327300:FAS327301 FKO327300:FKO327301 FUK327300:FUK327301 GEG327300:GEG327301 GOC327300:GOC327301 GXY327300:GXY327301 HHU327300:HHU327301 HRQ327300:HRQ327301 IBM327300:IBM327301 ILI327300:ILI327301 IVE327300:IVE327301 JFA327300:JFA327301 JOW327300:JOW327301 JYS327300:JYS327301 KIO327300:KIO327301 KSK327300:KSK327301 LCG327300:LCG327301 LMC327300:LMC327301 LVY327300:LVY327301 MFU327300:MFU327301 MPQ327300:MPQ327301 MZM327300:MZM327301 NJI327300:NJI327301 NTE327300:NTE327301 ODA327300:ODA327301 OMW327300:OMW327301 OWS327300:OWS327301 PGO327300:PGO327301 PQK327300:PQK327301 QAG327300:QAG327301 QKC327300:QKC327301 QTY327300:QTY327301 RDU327300:RDU327301 RNQ327300:RNQ327301 RXM327300:RXM327301 SHI327300:SHI327301 SRE327300:SRE327301 TBA327300:TBA327301 TKW327300:TKW327301 TUS327300:TUS327301 UEO327300:UEO327301 UOK327300:UOK327301 UYG327300:UYG327301 VIC327300:VIC327301 VRY327300:VRY327301 WBU327300:WBU327301 WLQ327300:WLQ327301 WVM327300:WVM327301 JA392836:JA392837 SW392836:SW392837 ACS392836:ACS392837 AMO392836:AMO392837 AWK392836:AWK392837 BGG392836:BGG392837 BQC392836:BQC392837 BZY392836:BZY392837 CJU392836:CJU392837 CTQ392836:CTQ392837 DDM392836:DDM392837 DNI392836:DNI392837 DXE392836:DXE392837 EHA392836:EHA392837 EQW392836:EQW392837 FAS392836:FAS392837 FKO392836:FKO392837 FUK392836:FUK392837 GEG392836:GEG392837 GOC392836:GOC392837 GXY392836:GXY392837 HHU392836:HHU392837 HRQ392836:HRQ392837 IBM392836:IBM392837 ILI392836:ILI392837 IVE392836:IVE392837 JFA392836:JFA392837 JOW392836:JOW392837 JYS392836:JYS392837 KIO392836:KIO392837 KSK392836:KSK392837 LCG392836:LCG392837 LMC392836:LMC392837 LVY392836:LVY392837 MFU392836:MFU392837 MPQ392836:MPQ392837 MZM392836:MZM392837 NJI392836:NJI392837 NTE392836:NTE392837 ODA392836:ODA392837 OMW392836:OMW392837 OWS392836:OWS392837 PGO392836:PGO392837 PQK392836:PQK392837 QAG392836:QAG392837 QKC392836:QKC392837 QTY392836:QTY392837 RDU392836:RDU392837 RNQ392836:RNQ392837 RXM392836:RXM392837 SHI392836:SHI392837 SRE392836:SRE392837 TBA392836:TBA392837 TKW392836:TKW392837 TUS392836:TUS392837 UEO392836:UEO392837 UOK392836:UOK392837 UYG392836:UYG392837 VIC392836:VIC392837 VRY392836:VRY392837 WBU392836:WBU392837 WLQ392836:WLQ392837 WVM392836:WVM392837 JA458372:JA458373 SW458372:SW458373 ACS458372:ACS458373 AMO458372:AMO458373 AWK458372:AWK458373 BGG458372:BGG458373 BQC458372:BQC458373 BZY458372:BZY458373 CJU458372:CJU458373 CTQ458372:CTQ458373 DDM458372:DDM458373 DNI458372:DNI458373 DXE458372:DXE458373 EHA458372:EHA458373 EQW458372:EQW458373 FAS458372:FAS458373 FKO458372:FKO458373 FUK458372:FUK458373 GEG458372:GEG458373 GOC458372:GOC458373 GXY458372:GXY458373 HHU458372:HHU458373 HRQ458372:HRQ458373 IBM458372:IBM458373 ILI458372:ILI458373 IVE458372:IVE458373 JFA458372:JFA458373 JOW458372:JOW458373 JYS458372:JYS458373 KIO458372:KIO458373 KSK458372:KSK458373 LCG458372:LCG458373 LMC458372:LMC458373 LVY458372:LVY458373 MFU458372:MFU458373 MPQ458372:MPQ458373 MZM458372:MZM458373 NJI458372:NJI458373 NTE458372:NTE458373 ODA458372:ODA458373 OMW458372:OMW458373 OWS458372:OWS458373 PGO458372:PGO458373 PQK458372:PQK458373 QAG458372:QAG458373 QKC458372:QKC458373 QTY458372:QTY458373 RDU458372:RDU458373 RNQ458372:RNQ458373 RXM458372:RXM458373 SHI458372:SHI458373 SRE458372:SRE458373 TBA458372:TBA458373 TKW458372:TKW458373 TUS458372:TUS458373 UEO458372:UEO458373 UOK458372:UOK458373 UYG458372:UYG458373 VIC458372:VIC458373 VRY458372:VRY458373 WBU458372:WBU458373 WLQ458372:WLQ458373 WVM458372:WVM458373 JA523908:JA523909 SW523908:SW523909 ACS523908:ACS523909 AMO523908:AMO523909 AWK523908:AWK523909 BGG523908:BGG523909 BQC523908:BQC523909 BZY523908:BZY523909 CJU523908:CJU523909 CTQ523908:CTQ523909 DDM523908:DDM523909 DNI523908:DNI523909 DXE523908:DXE523909 EHA523908:EHA523909 EQW523908:EQW523909 FAS523908:FAS523909 FKO523908:FKO523909 FUK523908:FUK523909 GEG523908:GEG523909 GOC523908:GOC523909 GXY523908:GXY523909 HHU523908:HHU523909 HRQ523908:HRQ523909 IBM523908:IBM523909 ILI523908:ILI523909 IVE523908:IVE523909 JFA523908:JFA523909 JOW523908:JOW523909 JYS523908:JYS523909 KIO523908:KIO523909 KSK523908:KSK523909 LCG523908:LCG523909 LMC523908:LMC523909 LVY523908:LVY523909 MFU523908:MFU523909 MPQ523908:MPQ523909 MZM523908:MZM523909 NJI523908:NJI523909 NTE523908:NTE523909 ODA523908:ODA523909 OMW523908:OMW523909 OWS523908:OWS523909 PGO523908:PGO523909 PQK523908:PQK523909 QAG523908:QAG523909 QKC523908:QKC523909 QTY523908:QTY523909 RDU523908:RDU523909 RNQ523908:RNQ523909 RXM523908:RXM523909 SHI523908:SHI523909 SRE523908:SRE523909 TBA523908:TBA523909 TKW523908:TKW523909 TUS523908:TUS523909 UEO523908:UEO523909 UOK523908:UOK523909 UYG523908:UYG523909 VIC523908:VIC523909 VRY523908:VRY523909 WBU523908:WBU523909 WLQ523908:WLQ523909 WVM523908:WVM523909 JA589444:JA589445 SW589444:SW589445 ACS589444:ACS589445 AMO589444:AMO589445 AWK589444:AWK589445 BGG589444:BGG589445 BQC589444:BQC589445 BZY589444:BZY589445 CJU589444:CJU589445 CTQ589444:CTQ589445 DDM589444:DDM589445 DNI589444:DNI589445 DXE589444:DXE589445 EHA589444:EHA589445 EQW589444:EQW589445 FAS589444:FAS589445 FKO589444:FKO589445 FUK589444:FUK589445 GEG589444:GEG589445 GOC589444:GOC589445 GXY589444:GXY589445 HHU589444:HHU589445 HRQ589444:HRQ589445 IBM589444:IBM589445 ILI589444:ILI589445 IVE589444:IVE589445 JFA589444:JFA589445 JOW589444:JOW589445 JYS589444:JYS589445 KIO589444:KIO589445 KSK589444:KSK589445 LCG589444:LCG589445 LMC589444:LMC589445 LVY589444:LVY589445 MFU589444:MFU589445 MPQ589444:MPQ589445 MZM589444:MZM589445 NJI589444:NJI589445 NTE589444:NTE589445 ODA589444:ODA589445 OMW589444:OMW589445 OWS589444:OWS589445 PGO589444:PGO589445 PQK589444:PQK589445 QAG589444:QAG589445 QKC589444:QKC589445 QTY589444:QTY589445 RDU589444:RDU589445 RNQ589444:RNQ589445 RXM589444:RXM589445 SHI589444:SHI589445 SRE589444:SRE589445 TBA589444:TBA589445 TKW589444:TKW589445 TUS589444:TUS589445 UEO589444:UEO589445 UOK589444:UOK589445 UYG589444:UYG589445 VIC589444:VIC589445 VRY589444:VRY589445 WBU589444:WBU589445 WLQ589444:WLQ589445 WVM589444:WVM589445 JA654980:JA654981 SW654980:SW654981 ACS654980:ACS654981 AMO654980:AMO654981 AWK654980:AWK654981 BGG654980:BGG654981 BQC654980:BQC654981 BZY654980:BZY654981 CJU654980:CJU654981 CTQ654980:CTQ654981 DDM654980:DDM654981 DNI654980:DNI654981 DXE654980:DXE654981 EHA654980:EHA654981 EQW654980:EQW654981 FAS654980:FAS654981 FKO654980:FKO654981 FUK654980:FUK654981 GEG654980:GEG654981 GOC654980:GOC654981 GXY654980:GXY654981 HHU654980:HHU654981 HRQ654980:HRQ654981 IBM654980:IBM654981 ILI654980:ILI654981 IVE654980:IVE654981 JFA654980:JFA654981 JOW654980:JOW654981 JYS654980:JYS654981 KIO654980:KIO654981 KSK654980:KSK654981 LCG654980:LCG654981 LMC654980:LMC654981 LVY654980:LVY654981 MFU654980:MFU654981 MPQ654980:MPQ654981 MZM654980:MZM654981 NJI654980:NJI654981 NTE654980:NTE654981 ODA654980:ODA654981 OMW654980:OMW654981 OWS654980:OWS654981 PGO654980:PGO654981 PQK654980:PQK654981 QAG654980:QAG654981 QKC654980:QKC654981 QTY654980:QTY654981 RDU654980:RDU654981 RNQ654980:RNQ654981 RXM654980:RXM654981 SHI654980:SHI654981 SRE654980:SRE654981 TBA654980:TBA654981 TKW654980:TKW654981 TUS654980:TUS654981 UEO654980:UEO654981 UOK654980:UOK654981 UYG654980:UYG654981 VIC654980:VIC654981 VRY654980:VRY654981 WBU654980:WBU654981 WLQ654980:WLQ654981 WVM654980:WVM654981 JA720516:JA720517 SW720516:SW720517 ACS720516:ACS720517 AMO720516:AMO720517 AWK720516:AWK720517 BGG720516:BGG720517 BQC720516:BQC720517 BZY720516:BZY720517 CJU720516:CJU720517 CTQ720516:CTQ720517 DDM720516:DDM720517 DNI720516:DNI720517 DXE720516:DXE720517 EHA720516:EHA720517 EQW720516:EQW720517 FAS720516:FAS720517 FKO720516:FKO720517 FUK720516:FUK720517 GEG720516:GEG720517 GOC720516:GOC720517 GXY720516:GXY720517 HHU720516:HHU720517 HRQ720516:HRQ720517 IBM720516:IBM720517 ILI720516:ILI720517 IVE720516:IVE720517 JFA720516:JFA720517 JOW720516:JOW720517 JYS720516:JYS720517 KIO720516:KIO720517 KSK720516:KSK720517 LCG720516:LCG720517 LMC720516:LMC720517 LVY720516:LVY720517 MFU720516:MFU720517 MPQ720516:MPQ720517 MZM720516:MZM720517 NJI720516:NJI720517 NTE720516:NTE720517 ODA720516:ODA720517 OMW720516:OMW720517 OWS720516:OWS720517 PGO720516:PGO720517 PQK720516:PQK720517 QAG720516:QAG720517 QKC720516:QKC720517 QTY720516:QTY720517 RDU720516:RDU720517 RNQ720516:RNQ720517 RXM720516:RXM720517 SHI720516:SHI720517 SRE720516:SRE720517 TBA720516:TBA720517 TKW720516:TKW720517 TUS720516:TUS720517 UEO720516:UEO720517 UOK720516:UOK720517 UYG720516:UYG720517 VIC720516:VIC720517 VRY720516:VRY720517 WBU720516:WBU720517 WLQ720516:WLQ720517 WVM720516:WVM720517 JA786052:JA786053 SW786052:SW786053 ACS786052:ACS786053 AMO786052:AMO786053 AWK786052:AWK786053 BGG786052:BGG786053 BQC786052:BQC786053 BZY786052:BZY786053 CJU786052:CJU786053 CTQ786052:CTQ786053 DDM786052:DDM786053 DNI786052:DNI786053 DXE786052:DXE786053 EHA786052:EHA786053 EQW786052:EQW786053 FAS786052:FAS786053 FKO786052:FKO786053 FUK786052:FUK786053 GEG786052:GEG786053 GOC786052:GOC786053 GXY786052:GXY786053 HHU786052:HHU786053 HRQ786052:HRQ786053 IBM786052:IBM786053 ILI786052:ILI786053 IVE786052:IVE786053 JFA786052:JFA786053 JOW786052:JOW786053 JYS786052:JYS786053 KIO786052:KIO786053 KSK786052:KSK786053 LCG786052:LCG786053 LMC786052:LMC786053 LVY786052:LVY786053 MFU786052:MFU786053 MPQ786052:MPQ786053 MZM786052:MZM786053 NJI786052:NJI786053 NTE786052:NTE786053 ODA786052:ODA786053 OMW786052:OMW786053 OWS786052:OWS786053 PGO786052:PGO786053 PQK786052:PQK786053 QAG786052:QAG786053 QKC786052:QKC786053 QTY786052:QTY786053 RDU786052:RDU786053 RNQ786052:RNQ786053 RXM786052:RXM786053 SHI786052:SHI786053 SRE786052:SRE786053 TBA786052:TBA786053 TKW786052:TKW786053 TUS786052:TUS786053 UEO786052:UEO786053 UOK786052:UOK786053 UYG786052:UYG786053 VIC786052:VIC786053 VRY786052:VRY786053 WBU786052:WBU786053 WLQ786052:WLQ786053 WVM786052:WVM786053 JA851588:JA851589 SW851588:SW851589 ACS851588:ACS851589 AMO851588:AMO851589 AWK851588:AWK851589 BGG851588:BGG851589 BQC851588:BQC851589 BZY851588:BZY851589 CJU851588:CJU851589 CTQ851588:CTQ851589 DDM851588:DDM851589 DNI851588:DNI851589 DXE851588:DXE851589 EHA851588:EHA851589 EQW851588:EQW851589 FAS851588:FAS851589 FKO851588:FKO851589 FUK851588:FUK851589 GEG851588:GEG851589 GOC851588:GOC851589 GXY851588:GXY851589 HHU851588:HHU851589 HRQ851588:HRQ851589 IBM851588:IBM851589 ILI851588:ILI851589 IVE851588:IVE851589 JFA851588:JFA851589 JOW851588:JOW851589 JYS851588:JYS851589 KIO851588:KIO851589 KSK851588:KSK851589 LCG851588:LCG851589 LMC851588:LMC851589 LVY851588:LVY851589 MFU851588:MFU851589 MPQ851588:MPQ851589 MZM851588:MZM851589 NJI851588:NJI851589 NTE851588:NTE851589 ODA851588:ODA851589 OMW851588:OMW851589 OWS851588:OWS851589 PGO851588:PGO851589 PQK851588:PQK851589 QAG851588:QAG851589 QKC851588:QKC851589 QTY851588:QTY851589 RDU851588:RDU851589 RNQ851588:RNQ851589 RXM851588:RXM851589 SHI851588:SHI851589 SRE851588:SRE851589 TBA851588:TBA851589 TKW851588:TKW851589 TUS851588:TUS851589 UEO851588:UEO851589 UOK851588:UOK851589 UYG851588:UYG851589 VIC851588:VIC851589 VRY851588:VRY851589 WBU851588:WBU851589 WLQ851588:WLQ851589 WVM851588:WVM851589 JA917124:JA917125 SW917124:SW917125 ACS917124:ACS917125 AMO917124:AMO917125 AWK917124:AWK917125 BGG917124:BGG917125 BQC917124:BQC917125 BZY917124:BZY917125 CJU917124:CJU917125 CTQ917124:CTQ917125 DDM917124:DDM917125 DNI917124:DNI917125 DXE917124:DXE917125 EHA917124:EHA917125 EQW917124:EQW917125 FAS917124:FAS917125 FKO917124:FKO917125 FUK917124:FUK917125 GEG917124:GEG917125 GOC917124:GOC917125 GXY917124:GXY917125 HHU917124:HHU917125 HRQ917124:HRQ917125 IBM917124:IBM917125 ILI917124:ILI917125 IVE917124:IVE917125 JFA917124:JFA917125 JOW917124:JOW917125 JYS917124:JYS917125 KIO917124:KIO917125 KSK917124:KSK917125 LCG917124:LCG917125 LMC917124:LMC917125 LVY917124:LVY917125 MFU917124:MFU917125 MPQ917124:MPQ917125 MZM917124:MZM917125 NJI917124:NJI917125 NTE917124:NTE917125 ODA917124:ODA917125 OMW917124:OMW917125 OWS917124:OWS917125 PGO917124:PGO917125 PQK917124:PQK917125 QAG917124:QAG917125 QKC917124:QKC917125 QTY917124:QTY917125 RDU917124:RDU917125 RNQ917124:RNQ917125 RXM917124:RXM917125 SHI917124:SHI917125 SRE917124:SRE917125 TBA917124:TBA917125 TKW917124:TKW917125 TUS917124:TUS917125 UEO917124:UEO917125 UOK917124:UOK917125 UYG917124:UYG917125 VIC917124:VIC917125 VRY917124:VRY917125 WBU917124:WBU917125 WLQ917124:WLQ917125 WVM917124:WVM917125 JA982660:JA982661 SW982660:SW982661 ACS982660:ACS982661 AMO982660:AMO982661 AWK982660:AWK982661 BGG982660:BGG982661 BQC982660:BQC982661 BZY982660:BZY982661 CJU982660:CJU982661 CTQ982660:CTQ982661 DDM982660:DDM982661 DNI982660:DNI982661 DXE982660:DXE982661 EHA982660:EHA982661 EQW982660:EQW982661 FAS982660:FAS982661 FKO982660:FKO982661 FUK982660:FUK982661 GEG982660:GEG982661 GOC982660:GOC982661 GXY982660:GXY982661 HHU982660:HHU982661 HRQ982660:HRQ982661 IBM982660:IBM982661 ILI982660:ILI982661 IVE982660:IVE982661 JFA982660:JFA982661 JOW982660:JOW982661 JYS982660:JYS982661 KIO982660:KIO982661 KSK982660:KSK982661 LCG982660:LCG982661 LMC982660:LMC982661 LVY982660:LVY982661 MFU982660:MFU982661 MPQ982660:MPQ982661 MZM982660:MZM982661 NJI982660:NJI982661 NTE982660:NTE982661 ODA982660:ODA982661 OMW982660:OMW982661 OWS982660:OWS982661 PGO982660:PGO982661 PQK982660:PQK982661 QAG982660:QAG982661 QKC982660:QKC982661 QTY982660:QTY982661 RDU982660:RDU982661 RNQ982660:RNQ982661 RXM982660:RXM982661 SHI982660:SHI982661 SRE982660:SRE982661 TBA982660:TBA982661 TKW982660:TKW982661 TUS982660:TUS982661 UEO982660:UEO982661 UOK982660:UOK982661 UYG982660:UYG982661 VIC982660:VIC982661 VRY982660:VRY982661 WBU982660:WBU982661 WLQ982660:WLQ982661 WVM982660:WVM982661 JA65159:JD65160 SW65159:SZ65160 ACS65159:ACV65160 AMO65159:AMR65160 AWK65159:AWN65160 BGG65159:BGJ65160 BQC65159:BQF65160 BZY65159:CAB65160 CJU65159:CJX65160 CTQ65159:CTT65160 DDM65159:DDP65160 DNI65159:DNL65160 DXE65159:DXH65160 EHA65159:EHD65160 EQW65159:EQZ65160 FAS65159:FAV65160 FKO65159:FKR65160 FUK65159:FUN65160 GEG65159:GEJ65160 GOC65159:GOF65160 GXY65159:GYB65160 HHU65159:HHX65160 HRQ65159:HRT65160 IBM65159:IBP65160 ILI65159:ILL65160 IVE65159:IVH65160 JFA65159:JFD65160 JOW65159:JOZ65160 JYS65159:JYV65160 KIO65159:KIR65160 KSK65159:KSN65160 LCG65159:LCJ65160 LMC65159:LMF65160 LVY65159:LWB65160 MFU65159:MFX65160 MPQ65159:MPT65160 MZM65159:MZP65160 NJI65159:NJL65160 NTE65159:NTH65160 ODA65159:ODD65160 OMW65159:OMZ65160 OWS65159:OWV65160 PGO65159:PGR65160 PQK65159:PQN65160 QAG65159:QAJ65160 QKC65159:QKF65160 QTY65159:QUB65160 RDU65159:RDX65160 RNQ65159:RNT65160 RXM65159:RXP65160 SHI65159:SHL65160 SRE65159:SRH65160 TBA65159:TBD65160 TKW65159:TKZ65160 TUS65159:TUV65160 UEO65159:UER65160 UOK65159:UON65160 UYG65159:UYJ65160 VIC65159:VIF65160 VRY65159:VSB65160 WBU65159:WBX65160 WLQ65159:WLT65160 WVM65159:WVP65160 JA130695:JD130696 SW130695:SZ130696 ACS130695:ACV130696 AMO130695:AMR130696 AWK130695:AWN130696 BGG130695:BGJ130696 BQC130695:BQF130696 BZY130695:CAB130696 CJU130695:CJX130696 CTQ130695:CTT130696 DDM130695:DDP130696 DNI130695:DNL130696 DXE130695:DXH130696 EHA130695:EHD130696 EQW130695:EQZ130696 FAS130695:FAV130696 FKO130695:FKR130696 FUK130695:FUN130696 GEG130695:GEJ130696 GOC130695:GOF130696 GXY130695:GYB130696 HHU130695:HHX130696 HRQ130695:HRT130696 IBM130695:IBP130696 ILI130695:ILL130696 IVE130695:IVH130696 JFA130695:JFD130696 JOW130695:JOZ130696 JYS130695:JYV130696 KIO130695:KIR130696 KSK130695:KSN130696 LCG130695:LCJ130696 LMC130695:LMF130696 LVY130695:LWB130696 MFU130695:MFX130696 MPQ130695:MPT130696 MZM130695:MZP130696 NJI130695:NJL130696 NTE130695:NTH130696 ODA130695:ODD130696 OMW130695:OMZ130696 OWS130695:OWV130696 PGO130695:PGR130696 PQK130695:PQN130696 QAG130695:QAJ130696 QKC130695:QKF130696 QTY130695:QUB130696 RDU130695:RDX130696 RNQ130695:RNT130696 RXM130695:RXP130696 SHI130695:SHL130696 SRE130695:SRH130696 TBA130695:TBD130696 TKW130695:TKZ130696 TUS130695:TUV130696 UEO130695:UER130696 UOK130695:UON130696 UYG130695:UYJ130696 VIC130695:VIF130696 VRY130695:VSB130696 WBU130695:WBX130696 WLQ130695:WLT130696 WVM130695:WVP130696 JA196231:JD196232 SW196231:SZ196232 ACS196231:ACV196232 AMO196231:AMR196232 AWK196231:AWN196232 BGG196231:BGJ196232 BQC196231:BQF196232 BZY196231:CAB196232 CJU196231:CJX196232 CTQ196231:CTT196232 DDM196231:DDP196232 DNI196231:DNL196232 DXE196231:DXH196232 EHA196231:EHD196232 EQW196231:EQZ196232 FAS196231:FAV196232 FKO196231:FKR196232 FUK196231:FUN196232 GEG196231:GEJ196232 GOC196231:GOF196232 GXY196231:GYB196232 HHU196231:HHX196232 HRQ196231:HRT196232 IBM196231:IBP196232 ILI196231:ILL196232 IVE196231:IVH196232 JFA196231:JFD196232 JOW196231:JOZ196232 JYS196231:JYV196232 KIO196231:KIR196232 KSK196231:KSN196232 LCG196231:LCJ196232 LMC196231:LMF196232 LVY196231:LWB196232 MFU196231:MFX196232 MPQ196231:MPT196232 MZM196231:MZP196232 NJI196231:NJL196232 NTE196231:NTH196232 ODA196231:ODD196232 OMW196231:OMZ196232 OWS196231:OWV196232 PGO196231:PGR196232 PQK196231:PQN196232 QAG196231:QAJ196232 QKC196231:QKF196232 QTY196231:QUB196232 RDU196231:RDX196232 RNQ196231:RNT196232 RXM196231:RXP196232 SHI196231:SHL196232 SRE196231:SRH196232 TBA196231:TBD196232 TKW196231:TKZ196232 TUS196231:TUV196232 UEO196231:UER196232 UOK196231:UON196232 UYG196231:UYJ196232 VIC196231:VIF196232 VRY196231:VSB196232 WBU196231:WBX196232 WLQ196231:WLT196232 WVM196231:WVP196232 JA261767:JD261768 SW261767:SZ261768 ACS261767:ACV261768 AMO261767:AMR261768 AWK261767:AWN261768 BGG261767:BGJ261768 BQC261767:BQF261768 BZY261767:CAB261768 CJU261767:CJX261768 CTQ261767:CTT261768 DDM261767:DDP261768 DNI261767:DNL261768 DXE261767:DXH261768 EHA261767:EHD261768 EQW261767:EQZ261768 FAS261767:FAV261768 FKO261767:FKR261768 FUK261767:FUN261768 GEG261767:GEJ261768 GOC261767:GOF261768 GXY261767:GYB261768 HHU261767:HHX261768 HRQ261767:HRT261768 IBM261767:IBP261768 ILI261767:ILL261768 IVE261767:IVH261768 JFA261767:JFD261768 JOW261767:JOZ261768 JYS261767:JYV261768 KIO261767:KIR261768 KSK261767:KSN261768 LCG261767:LCJ261768 LMC261767:LMF261768 LVY261767:LWB261768 MFU261767:MFX261768 MPQ261767:MPT261768 MZM261767:MZP261768 NJI261767:NJL261768 NTE261767:NTH261768 ODA261767:ODD261768 OMW261767:OMZ261768 OWS261767:OWV261768 PGO261767:PGR261768 PQK261767:PQN261768 QAG261767:QAJ261768 QKC261767:QKF261768 QTY261767:QUB261768 RDU261767:RDX261768 RNQ261767:RNT261768 RXM261767:RXP261768 SHI261767:SHL261768 SRE261767:SRH261768 TBA261767:TBD261768 TKW261767:TKZ261768 TUS261767:TUV261768 UEO261767:UER261768 UOK261767:UON261768 UYG261767:UYJ261768 VIC261767:VIF261768 VRY261767:VSB261768 WBU261767:WBX261768 WLQ261767:WLT261768 WVM261767:WVP261768 JA327303:JD327304 SW327303:SZ327304 ACS327303:ACV327304 AMO327303:AMR327304 AWK327303:AWN327304 BGG327303:BGJ327304 BQC327303:BQF327304 BZY327303:CAB327304 CJU327303:CJX327304 CTQ327303:CTT327304 DDM327303:DDP327304 DNI327303:DNL327304 DXE327303:DXH327304 EHA327303:EHD327304 EQW327303:EQZ327304 FAS327303:FAV327304 FKO327303:FKR327304 FUK327303:FUN327304 GEG327303:GEJ327304 GOC327303:GOF327304 GXY327303:GYB327304 HHU327303:HHX327304 HRQ327303:HRT327304 IBM327303:IBP327304 ILI327303:ILL327304 IVE327303:IVH327304 JFA327303:JFD327304 JOW327303:JOZ327304 JYS327303:JYV327304 KIO327303:KIR327304 KSK327303:KSN327304 LCG327303:LCJ327304 LMC327303:LMF327304 LVY327303:LWB327304 MFU327303:MFX327304 MPQ327303:MPT327304 MZM327303:MZP327304 NJI327303:NJL327304 NTE327303:NTH327304 ODA327303:ODD327304 OMW327303:OMZ327304 OWS327303:OWV327304 PGO327303:PGR327304 PQK327303:PQN327304 QAG327303:QAJ327304 QKC327303:QKF327304 QTY327303:QUB327304 RDU327303:RDX327304 RNQ327303:RNT327304 RXM327303:RXP327304 SHI327303:SHL327304 SRE327303:SRH327304 TBA327303:TBD327304 TKW327303:TKZ327304 TUS327303:TUV327304 UEO327303:UER327304 UOK327303:UON327304 UYG327303:UYJ327304 VIC327303:VIF327304 VRY327303:VSB327304 WBU327303:WBX327304 WLQ327303:WLT327304 WVM327303:WVP327304 JA392839:JD392840 SW392839:SZ392840 ACS392839:ACV392840 AMO392839:AMR392840 AWK392839:AWN392840 BGG392839:BGJ392840 BQC392839:BQF392840 BZY392839:CAB392840 CJU392839:CJX392840 CTQ392839:CTT392840 DDM392839:DDP392840 DNI392839:DNL392840 DXE392839:DXH392840 EHA392839:EHD392840 EQW392839:EQZ392840 FAS392839:FAV392840 FKO392839:FKR392840 FUK392839:FUN392840 GEG392839:GEJ392840 GOC392839:GOF392840 GXY392839:GYB392840 HHU392839:HHX392840 HRQ392839:HRT392840 IBM392839:IBP392840 ILI392839:ILL392840 IVE392839:IVH392840 JFA392839:JFD392840 JOW392839:JOZ392840 JYS392839:JYV392840 KIO392839:KIR392840 KSK392839:KSN392840 LCG392839:LCJ392840 LMC392839:LMF392840 LVY392839:LWB392840 MFU392839:MFX392840 MPQ392839:MPT392840 MZM392839:MZP392840 NJI392839:NJL392840 NTE392839:NTH392840 ODA392839:ODD392840 OMW392839:OMZ392840 OWS392839:OWV392840 PGO392839:PGR392840 PQK392839:PQN392840 QAG392839:QAJ392840 QKC392839:QKF392840 QTY392839:QUB392840 RDU392839:RDX392840 RNQ392839:RNT392840 RXM392839:RXP392840 SHI392839:SHL392840 SRE392839:SRH392840 TBA392839:TBD392840 TKW392839:TKZ392840 TUS392839:TUV392840 UEO392839:UER392840 UOK392839:UON392840 UYG392839:UYJ392840 VIC392839:VIF392840 VRY392839:VSB392840 WBU392839:WBX392840 WLQ392839:WLT392840 WVM392839:WVP392840 JA458375:JD458376 SW458375:SZ458376 ACS458375:ACV458376 AMO458375:AMR458376 AWK458375:AWN458376 BGG458375:BGJ458376 BQC458375:BQF458376 BZY458375:CAB458376 CJU458375:CJX458376 CTQ458375:CTT458376 DDM458375:DDP458376 DNI458375:DNL458376 DXE458375:DXH458376 EHA458375:EHD458376 EQW458375:EQZ458376 FAS458375:FAV458376 FKO458375:FKR458376 FUK458375:FUN458376 GEG458375:GEJ458376 GOC458375:GOF458376 GXY458375:GYB458376 HHU458375:HHX458376 HRQ458375:HRT458376 IBM458375:IBP458376 ILI458375:ILL458376 IVE458375:IVH458376 JFA458375:JFD458376 JOW458375:JOZ458376 JYS458375:JYV458376 KIO458375:KIR458376 KSK458375:KSN458376 LCG458375:LCJ458376 LMC458375:LMF458376 LVY458375:LWB458376 MFU458375:MFX458376 MPQ458375:MPT458376 MZM458375:MZP458376 NJI458375:NJL458376 NTE458375:NTH458376 ODA458375:ODD458376 OMW458375:OMZ458376 OWS458375:OWV458376 PGO458375:PGR458376 PQK458375:PQN458376 QAG458375:QAJ458376 QKC458375:QKF458376 QTY458375:QUB458376 RDU458375:RDX458376 RNQ458375:RNT458376 RXM458375:RXP458376 SHI458375:SHL458376 SRE458375:SRH458376 TBA458375:TBD458376 TKW458375:TKZ458376 TUS458375:TUV458376 UEO458375:UER458376 UOK458375:UON458376 UYG458375:UYJ458376 VIC458375:VIF458376 VRY458375:VSB458376 WBU458375:WBX458376 WLQ458375:WLT458376 WVM458375:WVP458376 JA523911:JD523912 SW523911:SZ523912 ACS523911:ACV523912 AMO523911:AMR523912 AWK523911:AWN523912 BGG523911:BGJ523912 BQC523911:BQF523912 BZY523911:CAB523912 CJU523911:CJX523912 CTQ523911:CTT523912 DDM523911:DDP523912 DNI523911:DNL523912 DXE523911:DXH523912 EHA523911:EHD523912 EQW523911:EQZ523912 FAS523911:FAV523912 FKO523911:FKR523912 FUK523911:FUN523912 GEG523911:GEJ523912 GOC523911:GOF523912 GXY523911:GYB523912 HHU523911:HHX523912 HRQ523911:HRT523912 IBM523911:IBP523912 ILI523911:ILL523912 IVE523911:IVH523912 JFA523911:JFD523912 JOW523911:JOZ523912 JYS523911:JYV523912 KIO523911:KIR523912 KSK523911:KSN523912 LCG523911:LCJ523912 LMC523911:LMF523912 LVY523911:LWB523912 MFU523911:MFX523912 MPQ523911:MPT523912 MZM523911:MZP523912 NJI523911:NJL523912 NTE523911:NTH523912 ODA523911:ODD523912 OMW523911:OMZ523912 OWS523911:OWV523912 PGO523911:PGR523912 PQK523911:PQN523912 QAG523911:QAJ523912 QKC523911:QKF523912 QTY523911:QUB523912 RDU523911:RDX523912 RNQ523911:RNT523912 RXM523911:RXP523912 SHI523911:SHL523912 SRE523911:SRH523912 TBA523911:TBD523912 TKW523911:TKZ523912 TUS523911:TUV523912 UEO523911:UER523912 UOK523911:UON523912 UYG523911:UYJ523912 VIC523911:VIF523912 VRY523911:VSB523912 WBU523911:WBX523912 WLQ523911:WLT523912 WVM523911:WVP523912 JA589447:JD589448 SW589447:SZ589448 ACS589447:ACV589448 AMO589447:AMR589448 AWK589447:AWN589448 BGG589447:BGJ589448 BQC589447:BQF589448 BZY589447:CAB589448 CJU589447:CJX589448 CTQ589447:CTT589448 DDM589447:DDP589448 DNI589447:DNL589448 DXE589447:DXH589448 EHA589447:EHD589448 EQW589447:EQZ589448 FAS589447:FAV589448 FKO589447:FKR589448 FUK589447:FUN589448 GEG589447:GEJ589448 GOC589447:GOF589448 GXY589447:GYB589448 HHU589447:HHX589448 HRQ589447:HRT589448 IBM589447:IBP589448 ILI589447:ILL589448 IVE589447:IVH589448 JFA589447:JFD589448 JOW589447:JOZ589448 JYS589447:JYV589448 KIO589447:KIR589448 KSK589447:KSN589448 LCG589447:LCJ589448 LMC589447:LMF589448 LVY589447:LWB589448 MFU589447:MFX589448 MPQ589447:MPT589448 MZM589447:MZP589448 NJI589447:NJL589448 NTE589447:NTH589448 ODA589447:ODD589448 OMW589447:OMZ589448 OWS589447:OWV589448 PGO589447:PGR589448 PQK589447:PQN589448 QAG589447:QAJ589448 QKC589447:QKF589448 QTY589447:QUB589448 RDU589447:RDX589448 RNQ589447:RNT589448 RXM589447:RXP589448 SHI589447:SHL589448 SRE589447:SRH589448 TBA589447:TBD589448 TKW589447:TKZ589448 TUS589447:TUV589448 UEO589447:UER589448 UOK589447:UON589448 UYG589447:UYJ589448 VIC589447:VIF589448 VRY589447:VSB589448 WBU589447:WBX589448 WLQ589447:WLT589448 WVM589447:WVP589448 JA654983:JD654984 SW654983:SZ654984 ACS654983:ACV654984 AMO654983:AMR654984 AWK654983:AWN654984 BGG654983:BGJ654984 BQC654983:BQF654984 BZY654983:CAB654984 CJU654983:CJX654984 CTQ654983:CTT654984 DDM654983:DDP654984 DNI654983:DNL654984 DXE654983:DXH654984 EHA654983:EHD654984 EQW654983:EQZ654984 FAS654983:FAV654984 FKO654983:FKR654984 FUK654983:FUN654984 GEG654983:GEJ654984 GOC654983:GOF654984 GXY654983:GYB654984 HHU654983:HHX654984 HRQ654983:HRT654984 IBM654983:IBP654984 ILI654983:ILL654984 IVE654983:IVH654984 JFA654983:JFD654984 JOW654983:JOZ654984 JYS654983:JYV654984 KIO654983:KIR654984 KSK654983:KSN654984 LCG654983:LCJ654984 LMC654983:LMF654984 LVY654983:LWB654984 MFU654983:MFX654984 MPQ654983:MPT654984 MZM654983:MZP654984 NJI654983:NJL654984 NTE654983:NTH654984 ODA654983:ODD654984 OMW654983:OMZ654984 OWS654983:OWV654984 PGO654983:PGR654984 PQK654983:PQN654984 QAG654983:QAJ654984 QKC654983:QKF654984 QTY654983:QUB654984 RDU654983:RDX654984 RNQ654983:RNT654984 RXM654983:RXP654984 SHI654983:SHL654984 SRE654983:SRH654984 TBA654983:TBD654984 TKW654983:TKZ654984 TUS654983:TUV654984 UEO654983:UER654984 UOK654983:UON654984 UYG654983:UYJ654984 VIC654983:VIF654984 VRY654983:VSB654984 WBU654983:WBX654984 WLQ654983:WLT654984 WVM654983:WVP654984 JA720519:JD720520 SW720519:SZ720520 ACS720519:ACV720520 AMO720519:AMR720520 AWK720519:AWN720520 BGG720519:BGJ720520 BQC720519:BQF720520 BZY720519:CAB720520 CJU720519:CJX720520 CTQ720519:CTT720520 DDM720519:DDP720520 DNI720519:DNL720520 DXE720519:DXH720520 EHA720519:EHD720520 EQW720519:EQZ720520 FAS720519:FAV720520 FKO720519:FKR720520 FUK720519:FUN720520 GEG720519:GEJ720520 GOC720519:GOF720520 GXY720519:GYB720520 HHU720519:HHX720520 HRQ720519:HRT720520 IBM720519:IBP720520 ILI720519:ILL720520 IVE720519:IVH720520 JFA720519:JFD720520 JOW720519:JOZ720520 JYS720519:JYV720520 KIO720519:KIR720520 KSK720519:KSN720520 LCG720519:LCJ720520 LMC720519:LMF720520 LVY720519:LWB720520 MFU720519:MFX720520 MPQ720519:MPT720520 MZM720519:MZP720520 NJI720519:NJL720520 NTE720519:NTH720520 ODA720519:ODD720520 OMW720519:OMZ720520 OWS720519:OWV720520 PGO720519:PGR720520 PQK720519:PQN720520 QAG720519:QAJ720520 QKC720519:QKF720520 QTY720519:QUB720520 RDU720519:RDX720520 RNQ720519:RNT720520 RXM720519:RXP720520 SHI720519:SHL720520 SRE720519:SRH720520 TBA720519:TBD720520 TKW720519:TKZ720520 TUS720519:TUV720520 UEO720519:UER720520 UOK720519:UON720520 UYG720519:UYJ720520 VIC720519:VIF720520 VRY720519:VSB720520 WBU720519:WBX720520 WLQ720519:WLT720520 WVM720519:WVP720520 JA786055:JD786056 SW786055:SZ786056 ACS786055:ACV786056 AMO786055:AMR786056 AWK786055:AWN786056 BGG786055:BGJ786056 BQC786055:BQF786056 BZY786055:CAB786056 CJU786055:CJX786056 CTQ786055:CTT786056 DDM786055:DDP786056 DNI786055:DNL786056 DXE786055:DXH786056 EHA786055:EHD786056 EQW786055:EQZ786056 FAS786055:FAV786056 FKO786055:FKR786056 FUK786055:FUN786056 GEG786055:GEJ786056 GOC786055:GOF786056 GXY786055:GYB786056 HHU786055:HHX786056 HRQ786055:HRT786056 IBM786055:IBP786056 ILI786055:ILL786056 IVE786055:IVH786056 JFA786055:JFD786056 JOW786055:JOZ786056 JYS786055:JYV786056 KIO786055:KIR786056 KSK786055:KSN786056 LCG786055:LCJ786056 LMC786055:LMF786056 LVY786055:LWB786056 MFU786055:MFX786056 MPQ786055:MPT786056 MZM786055:MZP786056 NJI786055:NJL786056 NTE786055:NTH786056 ODA786055:ODD786056 OMW786055:OMZ786056 OWS786055:OWV786056 PGO786055:PGR786056 PQK786055:PQN786056 QAG786055:QAJ786056 QKC786055:QKF786056 QTY786055:QUB786056 RDU786055:RDX786056 RNQ786055:RNT786056 RXM786055:RXP786056 SHI786055:SHL786056 SRE786055:SRH786056 TBA786055:TBD786056 TKW786055:TKZ786056 TUS786055:TUV786056 UEO786055:UER786056 UOK786055:UON786056 UYG786055:UYJ786056 VIC786055:VIF786056 VRY786055:VSB786056 WBU786055:WBX786056 WLQ786055:WLT786056 WVM786055:WVP786056 JA851591:JD851592 SW851591:SZ851592 ACS851591:ACV851592 AMO851591:AMR851592 AWK851591:AWN851592 BGG851591:BGJ851592 BQC851591:BQF851592 BZY851591:CAB851592 CJU851591:CJX851592 CTQ851591:CTT851592 DDM851591:DDP851592 DNI851591:DNL851592 DXE851591:DXH851592 EHA851591:EHD851592 EQW851591:EQZ851592 FAS851591:FAV851592 FKO851591:FKR851592 FUK851591:FUN851592 GEG851591:GEJ851592 GOC851591:GOF851592 GXY851591:GYB851592 HHU851591:HHX851592 HRQ851591:HRT851592 IBM851591:IBP851592 ILI851591:ILL851592 IVE851591:IVH851592 JFA851591:JFD851592 JOW851591:JOZ851592 JYS851591:JYV851592 KIO851591:KIR851592 KSK851591:KSN851592 LCG851591:LCJ851592 LMC851591:LMF851592 LVY851591:LWB851592 MFU851591:MFX851592 MPQ851591:MPT851592 MZM851591:MZP851592 NJI851591:NJL851592 NTE851591:NTH851592 ODA851591:ODD851592 OMW851591:OMZ851592 OWS851591:OWV851592 PGO851591:PGR851592 PQK851591:PQN851592 QAG851591:QAJ851592 QKC851591:QKF851592 QTY851591:QUB851592 RDU851591:RDX851592 RNQ851591:RNT851592 RXM851591:RXP851592 SHI851591:SHL851592 SRE851591:SRH851592 TBA851591:TBD851592 TKW851591:TKZ851592 TUS851591:TUV851592 UEO851591:UER851592 UOK851591:UON851592 UYG851591:UYJ851592 VIC851591:VIF851592 VRY851591:VSB851592 WBU851591:WBX851592 WLQ851591:WLT851592 WVM851591:WVP851592 JA917127:JD917128 SW917127:SZ917128 ACS917127:ACV917128 AMO917127:AMR917128 AWK917127:AWN917128 BGG917127:BGJ917128 BQC917127:BQF917128 BZY917127:CAB917128 CJU917127:CJX917128 CTQ917127:CTT917128 DDM917127:DDP917128 DNI917127:DNL917128 DXE917127:DXH917128 EHA917127:EHD917128 EQW917127:EQZ917128 FAS917127:FAV917128 FKO917127:FKR917128 FUK917127:FUN917128 GEG917127:GEJ917128 GOC917127:GOF917128 GXY917127:GYB917128 HHU917127:HHX917128 HRQ917127:HRT917128 IBM917127:IBP917128 ILI917127:ILL917128 IVE917127:IVH917128 JFA917127:JFD917128 JOW917127:JOZ917128 JYS917127:JYV917128 KIO917127:KIR917128 KSK917127:KSN917128 LCG917127:LCJ917128 LMC917127:LMF917128 LVY917127:LWB917128 MFU917127:MFX917128 MPQ917127:MPT917128 MZM917127:MZP917128 NJI917127:NJL917128 NTE917127:NTH917128 ODA917127:ODD917128 OMW917127:OMZ917128 OWS917127:OWV917128 PGO917127:PGR917128 PQK917127:PQN917128 QAG917127:QAJ917128 QKC917127:QKF917128 QTY917127:QUB917128 RDU917127:RDX917128 RNQ917127:RNT917128 RXM917127:RXP917128 SHI917127:SHL917128 SRE917127:SRH917128 TBA917127:TBD917128 TKW917127:TKZ917128 TUS917127:TUV917128 UEO917127:UER917128 UOK917127:UON917128 UYG917127:UYJ917128 VIC917127:VIF917128 VRY917127:VSB917128 WBU917127:WBX917128 WLQ917127:WLT917128 WVM917127:WVP917128 JA982663:JD982664 SW982663:SZ982664 ACS982663:ACV982664 AMO982663:AMR982664 AWK982663:AWN982664 BGG982663:BGJ982664 BQC982663:BQF982664 BZY982663:CAB982664 CJU982663:CJX982664 CTQ982663:CTT982664 DDM982663:DDP982664 DNI982663:DNL982664 DXE982663:DXH982664 EHA982663:EHD982664 EQW982663:EQZ982664 FAS982663:FAV982664 FKO982663:FKR982664 FUK982663:FUN982664 GEG982663:GEJ982664 GOC982663:GOF982664 GXY982663:GYB982664 HHU982663:HHX982664 HRQ982663:HRT982664 IBM982663:IBP982664 ILI982663:ILL982664 IVE982663:IVH982664 JFA982663:JFD982664 JOW982663:JOZ982664 JYS982663:JYV982664 KIO982663:KIR982664 KSK982663:KSN982664 LCG982663:LCJ982664 LMC982663:LMF982664 LVY982663:LWB982664 MFU982663:MFX982664 MPQ982663:MPT982664 MZM982663:MZP982664 NJI982663:NJL982664 NTE982663:NTH982664 ODA982663:ODD982664 OMW982663:OMZ982664 OWS982663:OWV982664 PGO982663:PGR982664 PQK982663:PQN982664 QAG982663:QAJ982664 QKC982663:QKF982664 QTY982663:QUB982664 RDU982663:RDX982664 RNQ982663:RNT982664 RXM982663:RXP982664 SHI982663:SHL982664 SRE982663:SRH982664 TBA982663:TBD982664 TKW982663:TKZ982664 TUS982663:TUV982664 UEO982663:UER982664 UOK982663:UON982664 UYG982663:UYJ982664 VIC982663:VIF982664 VRY982663:VSB982664 WBU982663:WBX982664 WLQ982663:WLT982664 WVM982663:WVP982664 G983159:I983160 G917623:I917624 G852087:I852088 G786551:I786552 G721015:I721016 G655479:I655480 G589943:I589944 G524407:I524408 G458871:I458872 G393335:I393336 G327799:I327800 G262263:I262264 G196727:I196728 G131191:I131192 G65655:I65656 G983156:G983157 G917620:G917621 G852084:G852085 G786548:G786549 G721012:G721013 G655476:G655477 G589940:G589941 G524404:G524405 G458868:G458869 G393332:G393333 G327796:G327797 G262260:G262261 G196724:G196725 G131188:G131189 G65652:G65653 H983156:I983156 H917620:I917620 H852084:I852084 H786548:I786548 H721012:I721012 H655476:I655476 H589940:I589940 H524404:I524404 H458868:I458868 H393332:I393332 H327796:I327796 H262260:I262260 H196724:I196724 H131188:I131188 H65652:I65652 G983153 G917617 G852081 G786545 G721009 G655473 G589937 G524401 G458865 G393329 G327793 G262257 G196721 G131185 G65649 H983173:I983175 H917637:I917639 H852101:I852103 H786565:I786567 H721029:I721031 H655493:I655495 H589957:I589959 H524421:I524423 H458885:I458887 H393349:I393351 H327813:I327815 H262277:I262279 H196741:I196743 H131205:I131207 H65669:I65671 G983128:I983128 G917592:I917592 G852056:I852056 G786520:I786520 G720984:I720984 G655448:I655448 G589912:I589912 G524376:I524376 G458840:I458840 G393304:I393304 G327768:I327768 G262232:I262232 G196696:I196696 G131160:I131160 G65624:I65624 H983129:I983129 H917593:I917593 H852057:I852057 H786521:I786521 H720985:I720985 H655449:I655449 H589913:I589913 H524377:I524377 H458841:I458841 H393305:I393305 H327769:I327769 H262233:I262233 H196697:I196697 H131161:I131161 H65625:I65625 H983121:I983126 H917585:I917590 H852049:I852054 H786513:I786518 H720977:I720982 H655441:I655446 H589905:I589910 H524369:I524374 H458833:I458838 H393297:I393302 H327761:I327766 H262225:I262230 H196689:I196694 H131153:I131158 H65617:I65622 G983118:I983118 G917582:I917582 G852046:I852046 G786510:I786510 G720974:I720974 G655438:I655438 G589902:I589902 G524366:I524366 G458830:I458830 G393294:I393294 G327758:I327758 G262222:I262222 G196686:I196686 G131150:I131150 G65614:I65614 G983121:G983123 G917585:G917587 G852049:G852051 G786513:G786515 G720977:G720979 G655441:G655443 G589905:G589907 G524369:G524371 G458833:G458835 G393297:G393299 G327761:G327763 G262225:G262227 G196689:G196691 G131153:G131155 G65617:G65619 H983115:I983115 H917579:I917579 H852043:I852043 H786507:I786507 H720971:I720971 H655435:I655435 H589899:I589899 H524363:I524363 H458827:I458827 H393291:I393291 H327755:I327755 H262219:I262219 H196683:I196683 H131147:I131147 H65611:I65611 H983104:I983106 H917568:I917570 H852032:I852034 H786496:I786498 H720960:I720962 H655424:I655426 H589888:I589890 H524352:I524354 H458816:I458818 H393280:I393282 H327744:I327746 H262208:I262210 H196672:I196674 H131136:I131138 H65600:I65602">
      <formula1>101</formula1>
      <formula2>0</formula2>
    </dataValidation>
  </dataValidations>
  <printOptions horizontalCentered="1"/>
  <pageMargins left="0.25" right="0.25" top="0.25" bottom="0.25" header="0.25" footer="0.25"/>
  <pageSetup paperSize="5" scale="77" fitToHeight="16" orientation="landscape" horizontalDpi="300" verticalDpi="300" r:id="rId1"/>
  <rowBreaks count="3" manualBreakCount="3">
    <brk id="63" max="8" man="1"/>
    <brk id="332" max="8" man="1"/>
    <brk id="355" max="8" man="1"/>
  </rowBreaks>
</worksheet>
</file>

<file path=xl/worksheets/sheet3.xml><?xml version="1.0" encoding="utf-8"?>
<worksheet xmlns="http://schemas.openxmlformats.org/spreadsheetml/2006/main" xmlns:r="http://schemas.openxmlformats.org/officeDocument/2006/relationships">
  <dimension ref="A1:K314"/>
  <sheetViews>
    <sheetView view="pageBreakPreview" zoomScale="60" workbookViewId="0">
      <selection activeCell="B8" sqref="B8"/>
    </sheetView>
  </sheetViews>
  <sheetFormatPr defaultRowHeight="27.75"/>
  <cols>
    <col min="1" max="1" width="14.140625" style="180" customWidth="1"/>
    <col min="2" max="2" width="27.5703125" style="217" customWidth="1"/>
    <col min="3" max="3" width="20" style="217" customWidth="1"/>
    <col min="4" max="4" width="179.42578125" style="218" customWidth="1"/>
    <col min="5" max="5" width="44.5703125" style="217" customWidth="1"/>
    <col min="6" max="6" width="51" style="203" customWidth="1"/>
    <col min="7" max="7" width="39.140625" style="203" customWidth="1"/>
    <col min="8" max="8" width="20.85546875" style="217" customWidth="1"/>
    <col min="9" max="9" width="29.140625" style="203" customWidth="1"/>
    <col min="10" max="10" width="26.28515625" style="203" customWidth="1"/>
    <col min="11" max="11" width="15.140625" style="203" customWidth="1"/>
    <col min="12" max="12" width="22.28515625" style="203" customWidth="1"/>
    <col min="13" max="16384" width="9.140625" style="203"/>
  </cols>
  <sheetData>
    <row r="1" spans="1:11" s="178" customFormat="1" ht="33">
      <c r="A1" s="709" t="s">
        <v>1893</v>
      </c>
      <c r="B1" s="709"/>
      <c r="C1" s="709"/>
      <c r="D1" s="709"/>
      <c r="E1" s="709"/>
      <c r="F1" s="709"/>
      <c r="G1" s="709"/>
      <c r="H1" s="709"/>
      <c r="I1" s="709"/>
      <c r="J1" s="709"/>
    </row>
    <row r="2" spans="1:11" ht="45" customHeight="1">
      <c r="A2" s="710" t="s">
        <v>1894</v>
      </c>
      <c r="B2" s="710"/>
      <c r="C2" s="710"/>
      <c r="D2" s="710"/>
      <c r="E2" s="710"/>
      <c r="F2" s="710"/>
      <c r="G2" s="710"/>
      <c r="H2" s="710"/>
      <c r="I2" s="710"/>
      <c r="J2" s="710"/>
    </row>
    <row r="3" spans="1:11" ht="147.75" customHeight="1">
      <c r="A3" s="179" t="s">
        <v>216</v>
      </c>
      <c r="B3" s="204" t="s">
        <v>1294</v>
      </c>
      <c r="C3" s="181" t="s">
        <v>218</v>
      </c>
      <c r="D3" s="181" t="s">
        <v>219</v>
      </c>
      <c r="E3" s="181" t="s">
        <v>899</v>
      </c>
      <c r="F3" s="181" t="s">
        <v>428</v>
      </c>
      <c r="G3" s="181" t="s">
        <v>221</v>
      </c>
      <c r="H3" s="182" t="s">
        <v>222</v>
      </c>
      <c r="I3" s="182" t="s">
        <v>1892</v>
      </c>
      <c r="J3" s="181" t="s">
        <v>223</v>
      </c>
    </row>
    <row r="4" spans="1:11" ht="55.5">
      <c r="A4" s="180">
        <v>1</v>
      </c>
      <c r="B4" s="221" t="s">
        <v>914</v>
      </c>
      <c r="C4" s="222">
        <v>45</v>
      </c>
      <c r="D4" s="185" t="s">
        <v>1012</v>
      </c>
      <c r="E4" s="184" t="s">
        <v>1008</v>
      </c>
      <c r="F4" s="195" t="s">
        <v>915</v>
      </c>
      <c r="G4" s="183" t="s">
        <v>900</v>
      </c>
      <c r="H4" s="222">
        <v>600</v>
      </c>
      <c r="I4" s="222" t="s">
        <v>0</v>
      </c>
      <c r="J4" s="184">
        <v>27000</v>
      </c>
      <c r="K4" s="205"/>
    </row>
    <row r="5" spans="1:11" ht="83.25">
      <c r="A5" s="180">
        <v>2</v>
      </c>
      <c r="B5" s="221" t="s">
        <v>201</v>
      </c>
      <c r="C5" s="222">
        <v>37</v>
      </c>
      <c r="D5" s="183" t="s">
        <v>1009</v>
      </c>
      <c r="E5" s="184" t="s">
        <v>832</v>
      </c>
      <c r="F5" s="195" t="s">
        <v>437</v>
      </c>
      <c r="G5" s="183" t="s">
        <v>900</v>
      </c>
      <c r="H5" s="223">
        <v>2400</v>
      </c>
      <c r="I5" s="222" t="s">
        <v>0</v>
      </c>
      <c r="J5" s="184">
        <v>88800</v>
      </c>
      <c r="K5" s="205"/>
    </row>
    <row r="6" spans="1:11" ht="55.5">
      <c r="A6" s="180">
        <v>3</v>
      </c>
      <c r="B6" s="221" t="s">
        <v>2</v>
      </c>
      <c r="C6" s="222">
        <v>39.507840000000002</v>
      </c>
      <c r="D6" s="185" t="s">
        <v>1850</v>
      </c>
      <c r="E6" s="184" t="s">
        <v>1011</v>
      </c>
      <c r="F6" s="195" t="s">
        <v>439</v>
      </c>
      <c r="G6" s="183" t="s">
        <v>900</v>
      </c>
      <c r="H6" s="223">
        <v>6579</v>
      </c>
      <c r="I6" s="222" t="s">
        <v>3</v>
      </c>
      <c r="J6" s="184">
        <v>259922.07936</v>
      </c>
      <c r="K6" s="205"/>
    </row>
    <row r="7" spans="1:11" ht="55.5">
      <c r="A7" s="180">
        <v>4</v>
      </c>
      <c r="B7" s="221" t="s">
        <v>698</v>
      </c>
      <c r="C7" s="222">
        <v>1.147</v>
      </c>
      <c r="D7" s="185" t="s">
        <v>1012</v>
      </c>
      <c r="E7" s="184" t="s">
        <v>1011</v>
      </c>
      <c r="F7" s="195" t="s">
        <v>699</v>
      </c>
      <c r="G7" s="183" t="s">
        <v>900</v>
      </c>
      <c r="H7" s="223">
        <v>3893</v>
      </c>
      <c r="I7" s="222" t="s">
        <v>3</v>
      </c>
      <c r="J7" s="184">
        <v>4465.2709999999997</v>
      </c>
      <c r="K7" s="205"/>
    </row>
    <row r="8" spans="1:11" ht="55.5">
      <c r="A8" s="180">
        <v>5</v>
      </c>
      <c r="B8" s="221" t="s">
        <v>1013</v>
      </c>
      <c r="C8" s="222">
        <v>37</v>
      </c>
      <c r="D8" s="185" t="s">
        <v>1014</v>
      </c>
      <c r="E8" s="184" t="s">
        <v>832</v>
      </c>
      <c r="F8" s="195" t="s">
        <v>1015</v>
      </c>
      <c r="G8" s="183" t="s">
        <v>900</v>
      </c>
      <c r="H8" s="222">
        <v>485</v>
      </c>
      <c r="I8" s="222" t="s">
        <v>0</v>
      </c>
      <c r="J8" s="184">
        <v>17945</v>
      </c>
      <c r="K8" s="205"/>
    </row>
    <row r="9" spans="1:11" s="206" customFormat="1" ht="111">
      <c r="A9" s="180">
        <v>6</v>
      </c>
      <c r="B9" s="221" t="s">
        <v>1016</v>
      </c>
      <c r="C9" s="222">
        <v>7.16</v>
      </c>
      <c r="D9" s="185" t="s">
        <v>1017</v>
      </c>
      <c r="E9" s="187" t="s">
        <v>832</v>
      </c>
      <c r="F9" s="195" t="s">
        <v>1018</v>
      </c>
      <c r="G9" s="183" t="s">
        <v>900</v>
      </c>
      <c r="H9" s="223">
        <v>6600</v>
      </c>
      <c r="I9" s="222" t="s">
        <v>4</v>
      </c>
      <c r="J9" s="184">
        <v>47256</v>
      </c>
      <c r="K9" s="205"/>
    </row>
    <row r="10" spans="1:11" ht="111">
      <c r="A10" s="180">
        <v>7</v>
      </c>
      <c r="B10" s="221" t="s">
        <v>97</v>
      </c>
      <c r="C10" s="222">
        <v>166.6</v>
      </c>
      <c r="D10" s="185" t="s">
        <v>1019</v>
      </c>
      <c r="E10" s="184" t="s">
        <v>832</v>
      </c>
      <c r="F10" s="195" t="s">
        <v>599</v>
      </c>
      <c r="G10" s="183" t="s">
        <v>900</v>
      </c>
      <c r="H10" s="222">
        <v>327.68</v>
      </c>
      <c r="I10" s="222" t="s">
        <v>6</v>
      </c>
      <c r="J10" s="184">
        <v>54591.487999999998</v>
      </c>
      <c r="K10" s="205"/>
    </row>
    <row r="11" spans="1:11" ht="111">
      <c r="A11" s="180">
        <v>8</v>
      </c>
      <c r="B11" s="221" t="s">
        <v>34</v>
      </c>
      <c r="C11" s="222">
        <v>7</v>
      </c>
      <c r="D11" s="185" t="s">
        <v>1021</v>
      </c>
      <c r="E11" s="184" t="s">
        <v>832</v>
      </c>
      <c r="F11" s="195" t="s">
        <v>473</v>
      </c>
      <c r="G11" s="183" t="s">
        <v>900</v>
      </c>
      <c r="H11" s="223">
        <v>4500</v>
      </c>
      <c r="I11" s="222" t="s">
        <v>0</v>
      </c>
      <c r="J11" s="184">
        <v>31500</v>
      </c>
      <c r="K11" s="205"/>
    </row>
    <row r="12" spans="1:11" ht="111">
      <c r="A12" s="180">
        <v>9</v>
      </c>
      <c r="B12" s="221" t="s">
        <v>1</v>
      </c>
      <c r="C12" s="222">
        <v>12</v>
      </c>
      <c r="D12" s="185" t="s">
        <v>1022</v>
      </c>
      <c r="E12" s="184" t="s">
        <v>832</v>
      </c>
      <c r="F12" s="195" t="s">
        <v>475</v>
      </c>
      <c r="G12" s="183" t="s">
        <v>900</v>
      </c>
      <c r="H12" s="223">
        <v>3200</v>
      </c>
      <c r="I12" s="222" t="s">
        <v>0</v>
      </c>
      <c r="J12" s="184">
        <v>38400</v>
      </c>
      <c r="K12" s="205"/>
    </row>
    <row r="13" spans="1:11" ht="111">
      <c r="A13" s="180">
        <v>10</v>
      </c>
      <c r="B13" s="224" t="s">
        <v>1023</v>
      </c>
      <c r="C13" s="220">
        <v>9</v>
      </c>
      <c r="D13" s="185" t="s">
        <v>1851</v>
      </c>
      <c r="E13" s="184" t="s">
        <v>832</v>
      </c>
      <c r="F13" s="225" t="s">
        <v>1025</v>
      </c>
      <c r="G13" s="186" t="s">
        <v>900</v>
      </c>
      <c r="H13" s="223">
        <v>4232</v>
      </c>
      <c r="I13" s="222" t="s">
        <v>0</v>
      </c>
      <c r="J13" s="184">
        <v>38088</v>
      </c>
      <c r="K13" s="205"/>
    </row>
    <row r="14" spans="1:11" ht="55.5">
      <c r="A14" s="180">
        <v>11</v>
      </c>
      <c r="B14" s="221" t="s">
        <v>27</v>
      </c>
      <c r="C14" s="222">
        <v>2</v>
      </c>
      <c r="D14" s="185" t="s">
        <v>1026</v>
      </c>
      <c r="E14" s="184" t="s">
        <v>832</v>
      </c>
      <c r="F14" s="195" t="s">
        <v>447</v>
      </c>
      <c r="G14" s="183" t="s">
        <v>900</v>
      </c>
      <c r="H14" s="222">
        <v>781</v>
      </c>
      <c r="I14" s="222" t="s">
        <v>0</v>
      </c>
      <c r="J14" s="184">
        <v>1562</v>
      </c>
      <c r="K14" s="205"/>
    </row>
    <row r="15" spans="1:11" ht="55.5">
      <c r="A15" s="180">
        <v>12</v>
      </c>
      <c r="B15" s="221" t="s">
        <v>184</v>
      </c>
      <c r="C15" s="222">
        <v>4</v>
      </c>
      <c r="D15" s="185" t="s">
        <v>229</v>
      </c>
      <c r="E15" s="184" t="s">
        <v>832</v>
      </c>
      <c r="F15" s="195" t="s">
        <v>448</v>
      </c>
      <c r="G15" s="183" t="s">
        <v>900</v>
      </c>
      <c r="H15" s="222">
        <v>507</v>
      </c>
      <c r="I15" s="222" t="s">
        <v>0</v>
      </c>
      <c r="J15" s="184">
        <v>2028</v>
      </c>
      <c r="K15" s="205"/>
    </row>
    <row r="16" spans="1:11" ht="55.5">
      <c r="A16" s="180">
        <v>13</v>
      </c>
      <c r="B16" s="221" t="s">
        <v>15</v>
      </c>
      <c r="C16" s="222">
        <v>18</v>
      </c>
      <c r="D16" s="185" t="s">
        <v>884</v>
      </c>
      <c r="E16" s="184" t="s">
        <v>832</v>
      </c>
      <c r="F16" s="195" t="s">
        <v>476</v>
      </c>
      <c r="G16" s="183" t="s">
        <v>900</v>
      </c>
      <c r="H16" s="222">
        <v>142</v>
      </c>
      <c r="I16" s="222" t="s">
        <v>0</v>
      </c>
      <c r="J16" s="184">
        <v>2556</v>
      </c>
      <c r="K16" s="205"/>
    </row>
    <row r="17" spans="1:11" ht="55.5">
      <c r="A17" s="180">
        <v>14</v>
      </c>
      <c r="B17" s="221" t="s">
        <v>42</v>
      </c>
      <c r="C17" s="222">
        <v>20.399999999999999</v>
      </c>
      <c r="D17" s="188" t="s">
        <v>1027</v>
      </c>
      <c r="E17" s="184" t="s">
        <v>1008</v>
      </c>
      <c r="F17" s="195" t="s">
        <v>88</v>
      </c>
      <c r="G17" s="183" t="s">
        <v>900</v>
      </c>
      <c r="H17" s="222">
        <v>331</v>
      </c>
      <c r="I17" s="222" t="s">
        <v>3</v>
      </c>
      <c r="J17" s="184">
        <v>6752.4</v>
      </c>
      <c r="K17" s="205"/>
    </row>
    <row r="18" spans="1:11" ht="111">
      <c r="A18" s="180">
        <v>15</v>
      </c>
      <c r="B18" s="224" t="s">
        <v>48</v>
      </c>
      <c r="C18" s="220">
        <v>22.263999999999999</v>
      </c>
      <c r="D18" s="194" t="s">
        <v>1028</v>
      </c>
      <c r="E18" s="184" t="s">
        <v>1011</v>
      </c>
      <c r="F18" s="195" t="s">
        <v>1852</v>
      </c>
      <c r="G18" s="183" t="s">
        <v>900</v>
      </c>
      <c r="H18" s="223">
        <v>5160</v>
      </c>
      <c r="I18" s="222" t="s">
        <v>3</v>
      </c>
      <c r="J18" s="184">
        <v>114882.23999999999</v>
      </c>
      <c r="K18" s="205"/>
    </row>
    <row r="19" spans="1:11" ht="55.5">
      <c r="A19" s="180">
        <v>16</v>
      </c>
      <c r="B19" s="224" t="s">
        <v>1853</v>
      </c>
      <c r="C19" s="220">
        <v>9</v>
      </c>
      <c r="D19" s="194" t="s">
        <v>1854</v>
      </c>
      <c r="E19" s="184" t="s">
        <v>1011</v>
      </c>
      <c r="F19" s="195" t="s">
        <v>1852</v>
      </c>
      <c r="G19" s="183" t="s">
        <v>900</v>
      </c>
      <c r="H19" s="223">
        <v>26086</v>
      </c>
      <c r="I19" s="222" t="s">
        <v>0</v>
      </c>
      <c r="J19" s="184">
        <v>234774</v>
      </c>
      <c r="K19" s="205"/>
    </row>
    <row r="20" spans="1:11" ht="83.25">
      <c r="A20" s="180">
        <v>17</v>
      </c>
      <c r="B20" s="224" t="s">
        <v>39</v>
      </c>
      <c r="C20" s="220">
        <v>1</v>
      </c>
      <c r="D20" s="185" t="s">
        <v>1379</v>
      </c>
      <c r="E20" s="184" t="s">
        <v>832</v>
      </c>
      <c r="F20" s="225" t="s">
        <v>481</v>
      </c>
      <c r="G20" s="186" t="s">
        <v>900</v>
      </c>
      <c r="H20" s="226">
        <v>6346.08</v>
      </c>
      <c r="I20" s="220" t="s">
        <v>0</v>
      </c>
      <c r="J20" s="184">
        <v>6346.08</v>
      </c>
      <c r="K20" s="205"/>
    </row>
    <row r="21" spans="1:11" ht="83.25">
      <c r="A21" s="180">
        <v>18</v>
      </c>
      <c r="B21" s="221" t="s">
        <v>9</v>
      </c>
      <c r="C21" s="222">
        <v>6</v>
      </c>
      <c r="D21" s="185" t="s">
        <v>1029</v>
      </c>
      <c r="E21" s="184" t="s">
        <v>832</v>
      </c>
      <c r="F21" s="195" t="s">
        <v>479</v>
      </c>
      <c r="G21" s="183" t="s">
        <v>900</v>
      </c>
      <c r="H21" s="223">
        <v>12000</v>
      </c>
      <c r="I21" s="222" t="s">
        <v>0</v>
      </c>
      <c r="J21" s="184">
        <v>72000</v>
      </c>
      <c r="K21" s="205"/>
    </row>
    <row r="22" spans="1:11" ht="55.5">
      <c r="A22" s="180">
        <v>19</v>
      </c>
      <c r="B22" s="221" t="s">
        <v>28</v>
      </c>
      <c r="C22" s="222">
        <v>2</v>
      </c>
      <c r="D22" s="185" t="s">
        <v>1030</v>
      </c>
      <c r="E22" s="184" t="s">
        <v>832</v>
      </c>
      <c r="F22" s="195" t="s">
        <v>493</v>
      </c>
      <c r="G22" s="183" t="s">
        <v>900</v>
      </c>
      <c r="H22" s="222">
        <v>880</v>
      </c>
      <c r="I22" s="222" t="s">
        <v>7</v>
      </c>
      <c r="J22" s="184">
        <v>1760</v>
      </c>
      <c r="K22" s="205"/>
    </row>
    <row r="23" spans="1:11" ht="55.5">
      <c r="A23" s="180">
        <v>20</v>
      </c>
      <c r="B23" s="221" t="s">
        <v>55</v>
      </c>
      <c r="C23" s="222">
        <v>1</v>
      </c>
      <c r="D23" s="185" t="s">
        <v>1031</v>
      </c>
      <c r="E23" s="184" t="s">
        <v>832</v>
      </c>
      <c r="F23" s="195" t="s">
        <v>497</v>
      </c>
      <c r="G23" s="183" t="s">
        <v>900</v>
      </c>
      <c r="H23" s="222">
        <v>559</v>
      </c>
      <c r="I23" s="222" t="s">
        <v>7</v>
      </c>
      <c r="J23" s="184">
        <v>559</v>
      </c>
      <c r="K23" s="205"/>
    </row>
    <row r="24" spans="1:11" ht="55.5">
      <c r="A24" s="180">
        <v>21</v>
      </c>
      <c r="B24" s="221" t="s">
        <v>103</v>
      </c>
      <c r="C24" s="222">
        <v>4</v>
      </c>
      <c r="D24" s="185" t="s">
        <v>1032</v>
      </c>
      <c r="E24" s="184" t="s">
        <v>832</v>
      </c>
      <c r="F24" s="195" t="s">
        <v>607</v>
      </c>
      <c r="G24" s="183" t="s">
        <v>900</v>
      </c>
      <c r="H24" s="222">
        <v>505</v>
      </c>
      <c r="I24" s="222" t="s">
        <v>7</v>
      </c>
      <c r="J24" s="184">
        <v>2020</v>
      </c>
      <c r="K24" s="205"/>
    </row>
    <row r="25" spans="1:11" ht="55.5">
      <c r="A25" s="180">
        <v>22</v>
      </c>
      <c r="B25" s="224" t="s">
        <v>1033</v>
      </c>
      <c r="C25" s="220">
        <v>1</v>
      </c>
      <c r="D25" s="185" t="s">
        <v>1034</v>
      </c>
      <c r="E25" s="184" t="s">
        <v>832</v>
      </c>
      <c r="F25" s="195" t="s">
        <v>1035</v>
      </c>
      <c r="G25" s="183" t="s">
        <v>900</v>
      </c>
      <c r="H25" s="223">
        <v>6431</v>
      </c>
      <c r="I25" s="222" t="s">
        <v>7</v>
      </c>
      <c r="J25" s="184">
        <v>6431</v>
      </c>
      <c r="K25" s="205"/>
    </row>
    <row r="26" spans="1:11" ht="55.5">
      <c r="A26" s="180">
        <v>23</v>
      </c>
      <c r="B26" s="224" t="s">
        <v>1036</v>
      </c>
      <c r="C26" s="220">
        <v>1</v>
      </c>
      <c r="D26" s="185" t="s">
        <v>1037</v>
      </c>
      <c r="E26" s="184" t="s">
        <v>832</v>
      </c>
      <c r="F26" s="195" t="s">
        <v>1038</v>
      </c>
      <c r="G26" s="183" t="s">
        <v>900</v>
      </c>
      <c r="H26" s="223">
        <v>1331.81</v>
      </c>
      <c r="I26" s="222" t="s">
        <v>7</v>
      </c>
      <c r="J26" s="184">
        <v>1331.81</v>
      </c>
      <c r="K26" s="205"/>
    </row>
    <row r="27" spans="1:11" ht="55.5">
      <c r="A27" s="180">
        <v>24</v>
      </c>
      <c r="B27" s="224" t="s">
        <v>1039</v>
      </c>
      <c r="C27" s="220">
        <v>1</v>
      </c>
      <c r="D27" s="185" t="s">
        <v>1040</v>
      </c>
      <c r="E27" s="184" t="s">
        <v>832</v>
      </c>
      <c r="F27" s="195" t="s">
        <v>1041</v>
      </c>
      <c r="G27" s="183" t="s">
        <v>900</v>
      </c>
      <c r="H27" s="223">
        <v>1733.75</v>
      </c>
      <c r="I27" s="222" t="s">
        <v>7</v>
      </c>
      <c r="J27" s="184">
        <v>1733.75</v>
      </c>
      <c r="K27" s="205"/>
    </row>
    <row r="28" spans="1:11" ht="55.5">
      <c r="A28" s="180">
        <v>25</v>
      </c>
      <c r="B28" s="224" t="s">
        <v>128</v>
      </c>
      <c r="C28" s="220">
        <v>1</v>
      </c>
      <c r="D28" s="185" t="s">
        <v>1042</v>
      </c>
      <c r="E28" s="184" t="s">
        <v>832</v>
      </c>
      <c r="F28" s="195" t="s">
        <v>664</v>
      </c>
      <c r="G28" s="183" t="s">
        <v>900</v>
      </c>
      <c r="H28" s="222">
        <v>740.52</v>
      </c>
      <c r="I28" s="222" t="s">
        <v>7</v>
      </c>
      <c r="J28" s="184">
        <v>740.52</v>
      </c>
      <c r="K28" s="205"/>
    </row>
    <row r="29" spans="1:11" ht="55.5">
      <c r="A29" s="180">
        <v>26</v>
      </c>
      <c r="B29" s="221" t="s">
        <v>10</v>
      </c>
      <c r="C29" s="222">
        <v>32</v>
      </c>
      <c r="D29" s="185" t="s">
        <v>1043</v>
      </c>
      <c r="E29" s="184" t="s">
        <v>832</v>
      </c>
      <c r="F29" s="195" t="s">
        <v>609</v>
      </c>
      <c r="G29" s="183" t="s">
        <v>900</v>
      </c>
      <c r="H29" s="223">
        <v>3486</v>
      </c>
      <c r="I29" s="222" t="s">
        <v>0</v>
      </c>
      <c r="J29" s="184">
        <v>111552</v>
      </c>
      <c r="K29" s="205"/>
    </row>
    <row r="30" spans="1:11" ht="111">
      <c r="A30" s="180">
        <v>27</v>
      </c>
      <c r="B30" s="221" t="s">
        <v>8</v>
      </c>
      <c r="C30" s="222">
        <v>32</v>
      </c>
      <c r="D30" s="185" t="s">
        <v>1044</v>
      </c>
      <c r="E30" s="184" t="s">
        <v>1008</v>
      </c>
      <c r="F30" s="195" t="s">
        <v>498</v>
      </c>
      <c r="G30" s="183" t="s">
        <v>900</v>
      </c>
      <c r="H30" s="223">
        <v>1234.2</v>
      </c>
      <c r="I30" s="222" t="s">
        <v>0</v>
      </c>
      <c r="J30" s="184">
        <v>39494.400000000001</v>
      </c>
      <c r="K30" s="205"/>
    </row>
    <row r="31" spans="1:11" ht="83.25">
      <c r="A31" s="180">
        <v>28</v>
      </c>
      <c r="B31" s="221" t="s">
        <v>13</v>
      </c>
      <c r="C31" s="222">
        <v>531</v>
      </c>
      <c r="D31" s="185" t="s">
        <v>1045</v>
      </c>
      <c r="E31" s="184" t="s">
        <v>832</v>
      </c>
      <c r="F31" s="195" t="s">
        <v>502</v>
      </c>
      <c r="G31" s="183" t="s">
        <v>900</v>
      </c>
      <c r="H31" s="222">
        <v>65</v>
      </c>
      <c r="I31" s="222" t="s">
        <v>12</v>
      </c>
      <c r="J31" s="184">
        <v>34515</v>
      </c>
      <c r="K31" s="205"/>
    </row>
    <row r="32" spans="1:11" ht="83.25">
      <c r="A32" s="180">
        <v>29</v>
      </c>
      <c r="B32" s="221" t="s">
        <v>11</v>
      </c>
      <c r="C32" s="222">
        <v>1042</v>
      </c>
      <c r="D32" s="185" t="s">
        <v>1046</v>
      </c>
      <c r="E32" s="184" t="s">
        <v>832</v>
      </c>
      <c r="F32" s="195" t="s">
        <v>504</v>
      </c>
      <c r="G32" s="183" t="s">
        <v>900</v>
      </c>
      <c r="H32" s="222">
        <v>41</v>
      </c>
      <c r="I32" s="222" t="s">
        <v>12</v>
      </c>
      <c r="J32" s="184">
        <v>42722</v>
      </c>
      <c r="K32" s="205"/>
    </row>
    <row r="33" spans="1:11" ht="55.5">
      <c r="A33" s="180">
        <v>30</v>
      </c>
      <c r="B33" s="221" t="s">
        <v>29</v>
      </c>
      <c r="C33" s="222">
        <v>4</v>
      </c>
      <c r="D33" s="186" t="s">
        <v>1047</v>
      </c>
      <c r="E33" s="184" t="s">
        <v>832</v>
      </c>
      <c r="F33" s="195" t="s">
        <v>704</v>
      </c>
      <c r="G33" s="183" t="s">
        <v>900</v>
      </c>
      <c r="H33" s="223">
        <v>4725</v>
      </c>
      <c r="I33" s="222" t="s">
        <v>0</v>
      </c>
      <c r="J33" s="184">
        <v>18900</v>
      </c>
      <c r="K33" s="205"/>
    </row>
    <row r="34" spans="1:11" ht="55.5">
      <c r="A34" s="180">
        <v>31</v>
      </c>
      <c r="B34" s="221" t="s">
        <v>1048</v>
      </c>
      <c r="C34" s="222">
        <v>9</v>
      </c>
      <c r="D34" s="185" t="s">
        <v>1049</v>
      </c>
      <c r="E34" s="184" t="s">
        <v>832</v>
      </c>
      <c r="F34" s="195" t="s">
        <v>1050</v>
      </c>
      <c r="G34" s="183" t="s">
        <v>900</v>
      </c>
      <c r="H34" s="223">
        <v>1050</v>
      </c>
      <c r="I34" s="222" t="s">
        <v>0</v>
      </c>
      <c r="J34" s="184">
        <v>9450</v>
      </c>
      <c r="K34" s="205"/>
    </row>
    <row r="35" spans="1:11" ht="83.25">
      <c r="A35" s="180">
        <v>32</v>
      </c>
      <c r="B35" s="224" t="s">
        <v>18</v>
      </c>
      <c r="C35" s="220">
        <v>1000</v>
      </c>
      <c r="D35" s="185" t="s">
        <v>1052</v>
      </c>
      <c r="E35" s="184" t="s">
        <v>832</v>
      </c>
      <c r="F35" s="195" t="s">
        <v>1053</v>
      </c>
      <c r="G35" s="183" t="s">
        <v>900</v>
      </c>
      <c r="H35" s="222">
        <v>19</v>
      </c>
      <c r="I35" s="222" t="s">
        <v>12</v>
      </c>
      <c r="J35" s="184">
        <v>19000</v>
      </c>
      <c r="K35" s="205"/>
    </row>
    <row r="36" spans="1:11" ht="83.25">
      <c r="A36" s="180">
        <v>33</v>
      </c>
      <c r="B36" s="221" t="s">
        <v>625</v>
      </c>
      <c r="C36" s="222">
        <v>1</v>
      </c>
      <c r="D36" s="185" t="s">
        <v>1322</v>
      </c>
      <c r="E36" s="184" t="s">
        <v>832</v>
      </c>
      <c r="F36" s="195" t="s">
        <v>627</v>
      </c>
      <c r="G36" s="183" t="s">
        <v>900</v>
      </c>
      <c r="H36" s="223">
        <v>1139.95</v>
      </c>
      <c r="I36" s="222" t="s">
        <v>0</v>
      </c>
      <c r="J36" s="184">
        <v>1139.95</v>
      </c>
      <c r="K36" s="205"/>
    </row>
    <row r="37" spans="1:11" ht="305.25">
      <c r="A37" s="180">
        <v>34</v>
      </c>
      <c r="B37" s="221" t="s">
        <v>114</v>
      </c>
      <c r="C37" s="222">
        <v>1</v>
      </c>
      <c r="D37" s="185" t="s">
        <v>1054</v>
      </c>
      <c r="E37" s="184" t="s">
        <v>832</v>
      </c>
      <c r="F37" s="195" t="s">
        <v>483</v>
      </c>
      <c r="G37" s="183" t="s">
        <v>900</v>
      </c>
      <c r="H37" s="223">
        <v>42000</v>
      </c>
      <c r="I37" s="222" t="s">
        <v>0</v>
      </c>
      <c r="J37" s="184">
        <v>42000</v>
      </c>
      <c r="K37" s="205"/>
    </row>
    <row r="38" spans="1:11" ht="409.5">
      <c r="A38" s="180">
        <v>35</v>
      </c>
      <c r="B38" s="221" t="s">
        <v>113</v>
      </c>
      <c r="C38" s="222">
        <v>1</v>
      </c>
      <c r="D38" s="185" t="s">
        <v>1055</v>
      </c>
      <c r="E38" s="184" t="s">
        <v>832</v>
      </c>
      <c r="F38" s="195" t="s">
        <v>637</v>
      </c>
      <c r="G38" s="183" t="s">
        <v>900</v>
      </c>
      <c r="H38" s="223">
        <v>42500</v>
      </c>
      <c r="I38" s="222" t="s">
        <v>0</v>
      </c>
      <c r="J38" s="184">
        <v>42500</v>
      </c>
      <c r="K38" s="205"/>
    </row>
    <row r="39" spans="1:11" ht="83.25">
      <c r="A39" s="180">
        <v>36</v>
      </c>
      <c r="B39" s="221" t="s">
        <v>115</v>
      </c>
      <c r="C39" s="222">
        <v>1</v>
      </c>
      <c r="D39" s="227" t="s">
        <v>1056</v>
      </c>
      <c r="E39" s="189" t="s">
        <v>832</v>
      </c>
      <c r="F39" s="195" t="s">
        <v>484</v>
      </c>
      <c r="G39" s="183" t="s">
        <v>900</v>
      </c>
      <c r="H39" s="223">
        <v>7871.85</v>
      </c>
      <c r="I39" s="222" t="s">
        <v>7</v>
      </c>
      <c r="J39" s="184">
        <v>7871.85</v>
      </c>
      <c r="K39" s="205"/>
    </row>
    <row r="40" spans="1:11" ht="83.25">
      <c r="A40" s="180">
        <v>37</v>
      </c>
      <c r="B40" s="221" t="s">
        <v>1057</v>
      </c>
      <c r="C40" s="222">
        <v>8</v>
      </c>
      <c r="D40" s="183" t="s">
        <v>1058</v>
      </c>
      <c r="E40" s="184" t="s">
        <v>832</v>
      </c>
      <c r="F40" s="195" t="s">
        <v>1059</v>
      </c>
      <c r="G40" s="183" t="s">
        <v>900</v>
      </c>
      <c r="H40" s="223">
        <v>1500</v>
      </c>
      <c r="I40" s="222" t="s">
        <v>0</v>
      </c>
      <c r="J40" s="184">
        <v>12000</v>
      </c>
      <c r="K40" s="205"/>
    </row>
    <row r="41" spans="1:11" s="208" customFormat="1" ht="83.25">
      <c r="A41" s="180">
        <v>38</v>
      </c>
      <c r="B41" s="224" t="s">
        <v>2</v>
      </c>
      <c r="C41" s="220">
        <v>4.3680000000000003</v>
      </c>
      <c r="D41" s="185" t="s">
        <v>1330</v>
      </c>
      <c r="E41" s="184" t="s">
        <v>1011</v>
      </c>
      <c r="F41" s="225" t="s">
        <v>439</v>
      </c>
      <c r="G41" s="186" t="s">
        <v>900</v>
      </c>
      <c r="H41" s="226">
        <v>6579</v>
      </c>
      <c r="I41" s="220" t="s">
        <v>3</v>
      </c>
      <c r="J41" s="184">
        <v>28737.072000000004</v>
      </c>
      <c r="K41" s="207"/>
    </row>
    <row r="42" spans="1:11" ht="55.5">
      <c r="A42" s="180">
        <v>39</v>
      </c>
      <c r="B42" s="221" t="s">
        <v>119</v>
      </c>
      <c r="C42" s="222">
        <v>8</v>
      </c>
      <c r="D42" s="185" t="s">
        <v>1060</v>
      </c>
      <c r="E42" s="184" t="s">
        <v>832</v>
      </c>
      <c r="F42" s="195" t="s">
        <v>581</v>
      </c>
      <c r="G42" s="183" t="s">
        <v>900</v>
      </c>
      <c r="H42" s="223">
        <v>1268</v>
      </c>
      <c r="I42" s="222" t="s">
        <v>0</v>
      </c>
      <c r="J42" s="184">
        <v>10144</v>
      </c>
      <c r="K42" s="205"/>
    </row>
    <row r="43" spans="1:11" ht="55.5">
      <c r="A43" s="180">
        <v>40</v>
      </c>
      <c r="B43" s="221" t="s">
        <v>509</v>
      </c>
      <c r="C43" s="222">
        <v>8</v>
      </c>
      <c r="D43" s="185" t="s">
        <v>1061</v>
      </c>
      <c r="E43" s="184" t="s">
        <v>832</v>
      </c>
      <c r="F43" s="195" t="s">
        <v>511</v>
      </c>
      <c r="G43" s="183" t="s">
        <v>900</v>
      </c>
      <c r="H43" s="222">
        <v>351.9</v>
      </c>
      <c r="I43" s="222" t="s">
        <v>0</v>
      </c>
      <c r="J43" s="184">
        <v>2815.2</v>
      </c>
      <c r="K43" s="205"/>
    </row>
    <row r="44" spans="1:11" ht="55.5">
      <c r="A44" s="180">
        <v>41</v>
      </c>
      <c r="B44" s="224" t="s">
        <v>1062</v>
      </c>
      <c r="C44" s="220">
        <v>2</v>
      </c>
      <c r="D44" s="185" t="s">
        <v>1063</v>
      </c>
      <c r="E44" s="184" t="s">
        <v>832</v>
      </c>
      <c r="F44" s="195" t="s">
        <v>1064</v>
      </c>
      <c r="G44" s="183" t="s">
        <v>900</v>
      </c>
      <c r="H44" s="223">
        <v>3085.5</v>
      </c>
      <c r="I44" s="222" t="s">
        <v>0</v>
      </c>
      <c r="J44" s="184">
        <v>6171</v>
      </c>
      <c r="K44" s="205"/>
    </row>
    <row r="45" spans="1:11" ht="55.5">
      <c r="A45" s="180">
        <v>42</v>
      </c>
      <c r="B45" s="221" t="s">
        <v>161</v>
      </c>
      <c r="C45" s="222">
        <v>1</v>
      </c>
      <c r="D45" s="185" t="s">
        <v>1065</v>
      </c>
      <c r="E45" s="184" t="s">
        <v>832</v>
      </c>
      <c r="F45" s="195" t="s">
        <v>162</v>
      </c>
      <c r="G45" s="183" t="s">
        <v>900</v>
      </c>
      <c r="H45" s="223">
        <v>1386</v>
      </c>
      <c r="I45" s="222" t="s">
        <v>7</v>
      </c>
      <c r="J45" s="184">
        <v>1386</v>
      </c>
      <c r="K45" s="205"/>
    </row>
    <row r="46" spans="1:11" ht="55.5">
      <c r="A46" s="180">
        <v>43</v>
      </c>
      <c r="B46" s="221" t="s">
        <v>165</v>
      </c>
      <c r="C46" s="222">
        <v>2</v>
      </c>
      <c r="D46" s="185" t="s">
        <v>1066</v>
      </c>
      <c r="E46" s="184" t="s">
        <v>832</v>
      </c>
      <c r="F46" s="195" t="s">
        <v>166</v>
      </c>
      <c r="G46" s="183" t="s">
        <v>900</v>
      </c>
      <c r="H46" s="223">
        <v>9240</v>
      </c>
      <c r="I46" s="222" t="s">
        <v>0</v>
      </c>
      <c r="J46" s="184">
        <v>18480</v>
      </c>
      <c r="K46" s="205"/>
    </row>
    <row r="47" spans="1:11" ht="83.25">
      <c r="A47" s="180">
        <v>44</v>
      </c>
      <c r="B47" s="221" t="s">
        <v>1067</v>
      </c>
      <c r="C47" s="222">
        <v>1</v>
      </c>
      <c r="D47" s="185" t="s">
        <v>1068</v>
      </c>
      <c r="E47" s="184" t="s">
        <v>832</v>
      </c>
      <c r="F47" s="195" t="s">
        <v>1069</v>
      </c>
      <c r="G47" s="183" t="s">
        <v>900</v>
      </c>
      <c r="H47" s="222">
        <v>551</v>
      </c>
      <c r="I47" s="222" t="s">
        <v>7</v>
      </c>
      <c r="J47" s="184">
        <v>551</v>
      </c>
      <c r="K47" s="205"/>
    </row>
    <row r="48" spans="1:11" ht="55.5">
      <c r="A48" s="180">
        <v>45</v>
      </c>
      <c r="B48" s="221" t="s">
        <v>137</v>
      </c>
      <c r="C48" s="222">
        <v>1</v>
      </c>
      <c r="D48" s="185" t="s">
        <v>1070</v>
      </c>
      <c r="E48" s="184" t="s">
        <v>832</v>
      </c>
      <c r="F48" s="195" t="s">
        <v>672</v>
      </c>
      <c r="G48" s="183" t="s">
        <v>900</v>
      </c>
      <c r="H48" s="223">
        <v>1654</v>
      </c>
      <c r="I48" s="222" t="s">
        <v>0</v>
      </c>
      <c r="J48" s="184">
        <v>1654</v>
      </c>
      <c r="K48" s="205"/>
    </row>
    <row r="49" spans="1:11" ht="55.5">
      <c r="A49" s="180">
        <v>46</v>
      </c>
      <c r="B49" s="221" t="s">
        <v>179</v>
      </c>
      <c r="C49" s="222">
        <v>1</v>
      </c>
      <c r="D49" s="185" t="s">
        <v>1071</v>
      </c>
      <c r="E49" s="184" t="s">
        <v>832</v>
      </c>
      <c r="F49" s="195" t="s">
        <v>180</v>
      </c>
      <c r="G49" s="183" t="s">
        <v>900</v>
      </c>
      <c r="H49" s="223">
        <v>10238</v>
      </c>
      <c r="I49" s="222" t="s">
        <v>0</v>
      </c>
      <c r="J49" s="184">
        <v>10238</v>
      </c>
      <c r="K49" s="205"/>
    </row>
    <row r="50" spans="1:11" ht="55.5">
      <c r="A50" s="180">
        <v>47</v>
      </c>
      <c r="B50" s="221" t="s">
        <v>177</v>
      </c>
      <c r="C50" s="222">
        <v>1</v>
      </c>
      <c r="D50" s="185" t="s">
        <v>178</v>
      </c>
      <c r="E50" s="184" t="s">
        <v>832</v>
      </c>
      <c r="F50" s="195" t="s">
        <v>178</v>
      </c>
      <c r="G50" s="183" t="s">
        <v>900</v>
      </c>
      <c r="H50" s="223">
        <v>2888</v>
      </c>
      <c r="I50" s="222" t="s">
        <v>0</v>
      </c>
      <c r="J50" s="184">
        <v>2888</v>
      </c>
      <c r="K50" s="205"/>
    </row>
    <row r="51" spans="1:11" ht="55.5">
      <c r="A51" s="180">
        <v>48</v>
      </c>
      <c r="B51" s="221" t="s">
        <v>147</v>
      </c>
      <c r="C51" s="222">
        <v>1</v>
      </c>
      <c r="D51" s="185" t="s">
        <v>1072</v>
      </c>
      <c r="E51" s="184" t="s">
        <v>832</v>
      </c>
      <c r="F51" s="195" t="s">
        <v>678</v>
      </c>
      <c r="G51" s="183" t="s">
        <v>900</v>
      </c>
      <c r="H51" s="223">
        <v>1733</v>
      </c>
      <c r="I51" s="222" t="s">
        <v>0</v>
      </c>
      <c r="J51" s="184">
        <v>1733</v>
      </c>
      <c r="K51" s="205"/>
    </row>
    <row r="52" spans="1:11" ht="83.25">
      <c r="A52" s="180">
        <v>49</v>
      </c>
      <c r="B52" s="221" t="s">
        <v>146</v>
      </c>
      <c r="C52" s="222">
        <v>1</v>
      </c>
      <c r="D52" s="185" t="s">
        <v>1073</v>
      </c>
      <c r="E52" s="184" t="s">
        <v>832</v>
      </c>
      <c r="F52" s="195" t="s">
        <v>676</v>
      </c>
      <c r="G52" s="183" t="s">
        <v>900</v>
      </c>
      <c r="H52" s="223">
        <v>4925</v>
      </c>
      <c r="I52" s="222" t="s">
        <v>7</v>
      </c>
      <c r="J52" s="184">
        <v>4925</v>
      </c>
      <c r="K52" s="205"/>
    </row>
    <row r="53" spans="1:11" s="206" customFormat="1" ht="55.5">
      <c r="A53" s="180">
        <v>50</v>
      </c>
      <c r="B53" s="221" t="s">
        <v>138</v>
      </c>
      <c r="C53" s="222">
        <v>1</v>
      </c>
      <c r="D53" s="185" t="s">
        <v>233</v>
      </c>
      <c r="E53" s="184" t="s">
        <v>832</v>
      </c>
      <c r="F53" s="195" t="s">
        <v>673</v>
      </c>
      <c r="G53" s="183" t="s">
        <v>900</v>
      </c>
      <c r="H53" s="223">
        <v>2205</v>
      </c>
      <c r="I53" s="222" t="s">
        <v>0</v>
      </c>
      <c r="J53" s="184">
        <v>2205</v>
      </c>
      <c r="K53" s="205"/>
    </row>
    <row r="54" spans="1:11" s="206" customFormat="1" ht="55.5">
      <c r="A54" s="180">
        <v>51</v>
      </c>
      <c r="B54" s="221" t="s">
        <v>85</v>
      </c>
      <c r="C54" s="222">
        <v>1</v>
      </c>
      <c r="D54" s="185" t="s">
        <v>1855</v>
      </c>
      <c r="E54" s="184" t="s">
        <v>832</v>
      </c>
      <c r="F54" s="195" t="s">
        <v>1856</v>
      </c>
      <c r="G54" s="183" t="s">
        <v>900</v>
      </c>
      <c r="H54" s="223">
        <v>1079</v>
      </c>
      <c r="I54" s="222" t="s">
        <v>0</v>
      </c>
      <c r="J54" s="184">
        <v>1079</v>
      </c>
      <c r="K54" s="205"/>
    </row>
    <row r="55" spans="1:11" ht="55.5">
      <c r="A55" s="180">
        <v>52</v>
      </c>
      <c r="B55" s="221" t="s">
        <v>1074</v>
      </c>
      <c r="C55" s="222">
        <v>8</v>
      </c>
      <c r="D55" s="185" t="s">
        <v>1075</v>
      </c>
      <c r="E55" s="187" t="s">
        <v>832</v>
      </c>
      <c r="F55" s="195" t="s">
        <v>1076</v>
      </c>
      <c r="G55" s="183" t="s">
        <v>900</v>
      </c>
      <c r="H55" s="223">
        <v>3200</v>
      </c>
      <c r="I55" s="222" t="s">
        <v>0</v>
      </c>
      <c r="J55" s="184">
        <v>25600</v>
      </c>
      <c r="K55" s="205"/>
    </row>
    <row r="56" spans="1:11" ht="55.5">
      <c r="A56" s="180">
        <v>53</v>
      </c>
      <c r="B56" s="221" t="s">
        <v>142</v>
      </c>
      <c r="C56" s="222">
        <v>1</v>
      </c>
      <c r="D56" s="185" t="s">
        <v>1077</v>
      </c>
      <c r="E56" s="184" t="s">
        <v>832</v>
      </c>
      <c r="F56" s="195" t="s">
        <v>143</v>
      </c>
      <c r="G56" s="183" t="s">
        <v>900</v>
      </c>
      <c r="H56" s="223">
        <v>1654</v>
      </c>
      <c r="I56" s="222" t="s">
        <v>0</v>
      </c>
      <c r="J56" s="184">
        <v>1654</v>
      </c>
      <c r="K56" s="205"/>
    </row>
    <row r="57" spans="1:11" ht="55.5">
      <c r="A57" s="180">
        <v>54</v>
      </c>
      <c r="B57" s="221" t="s">
        <v>175</v>
      </c>
      <c r="C57" s="222">
        <v>1</v>
      </c>
      <c r="D57" s="185" t="s">
        <v>1078</v>
      </c>
      <c r="E57" s="184" t="s">
        <v>832</v>
      </c>
      <c r="F57" s="195" t="s">
        <v>176</v>
      </c>
      <c r="G57" s="183" t="s">
        <v>900</v>
      </c>
      <c r="H57" s="223">
        <v>8085</v>
      </c>
      <c r="I57" s="222" t="s">
        <v>0</v>
      </c>
      <c r="J57" s="184">
        <v>8085</v>
      </c>
      <c r="K57" s="205"/>
    </row>
    <row r="58" spans="1:11" ht="55.5">
      <c r="A58" s="180">
        <v>55</v>
      </c>
      <c r="B58" s="221" t="s">
        <v>1079</v>
      </c>
      <c r="C58" s="222">
        <v>4</v>
      </c>
      <c r="D58" s="185" t="s">
        <v>1261</v>
      </c>
      <c r="E58" s="184" t="s">
        <v>832</v>
      </c>
      <c r="F58" s="195" t="s">
        <v>1081</v>
      </c>
      <c r="G58" s="183" t="s">
        <v>900</v>
      </c>
      <c r="H58" s="223">
        <v>1000</v>
      </c>
      <c r="I58" s="222" t="s">
        <v>0</v>
      </c>
      <c r="J58" s="184">
        <v>4000</v>
      </c>
      <c r="K58" s="205"/>
    </row>
    <row r="59" spans="1:11" ht="55.5">
      <c r="A59" s="180">
        <v>56</v>
      </c>
      <c r="B59" s="221" t="s">
        <v>769</v>
      </c>
      <c r="C59" s="222">
        <v>200</v>
      </c>
      <c r="D59" s="185" t="s">
        <v>1082</v>
      </c>
      <c r="E59" s="184" t="s">
        <v>832</v>
      </c>
      <c r="F59" s="195" t="s">
        <v>771</v>
      </c>
      <c r="G59" s="183" t="s">
        <v>900</v>
      </c>
      <c r="H59" s="222">
        <v>117.5</v>
      </c>
      <c r="I59" s="222" t="s">
        <v>5</v>
      </c>
      <c r="J59" s="184">
        <v>23500</v>
      </c>
      <c r="K59" s="205"/>
    </row>
    <row r="60" spans="1:11" s="206" customFormat="1" ht="55.5">
      <c r="A60" s="180">
        <v>57</v>
      </c>
      <c r="B60" s="221" t="s">
        <v>1083</v>
      </c>
      <c r="C60" s="222">
        <v>66</v>
      </c>
      <c r="D60" s="185" t="s">
        <v>1084</v>
      </c>
      <c r="E60" s="184" t="s">
        <v>832</v>
      </c>
      <c r="F60" s="195" t="s">
        <v>1085</v>
      </c>
      <c r="G60" s="183" t="s">
        <v>900</v>
      </c>
      <c r="H60" s="222">
        <v>130</v>
      </c>
      <c r="I60" s="222" t="s">
        <v>0</v>
      </c>
      <c r="J60" s="184">
        <v>8580</v>
      </c>
      <c r="K60" s="205"/>
    </row>
    <row r="61" spans="1:11" ht="83.25">
      <c r="A61" s="180">
        <v>58</v>
      </c>
      <c r="B61" s="221" t="s">
        <v>1086</v>
      </c>
      <c r="C61" s="222">
        <v>350</v>
      </c>
      <c r="D61" s="185" t="s">
        <v>1087</v>
      </c>
      <c r="E61" s="187" t="s">
        <v>832</v>
      </c>
      <c r="F61" s="195" t="s">
        <v>1088</v>
      </c>
      <c r="G61" s="183" t="s">
        <v>900</v>
      </c>
      <c r="H61" s="222">
        <v>50</v>
      </c>
      <c r="I61" s="222" t="s">
        <v>6</v>
      </c>
      <c r="J61" s="184">
        <v>17500</v>
      </c>
      <c r="K61" s="205"/>
    </row>
    <row r="62" spans="1:11" ht="55.5">
      <c r="A62" s="180">
        <v>59</v>
      </c>
      <c r="B62" s="221" t="s">
        <v>195</v>
      </c>
      <c r="C62" s="222">
        <v>35</v>
      </c>
      <c r="D62" s="191" t="s">
        <v>1089</v>
      </c>
      <c r="E62" s="192" t="s">
        <v>832</v>
      </c>
      <c r="F62" s="195" t="s">
        <v>563</v>
      </c>
      <c r="G62" s="183" t="s">
        <v>900</v>
      </c>
      <c r="H62" s="222">
        <v>407.29</v>
      </c>
      <c r="I62" s="222" t="s">
        <v>0</v>
      </c>
      <c r="J62" s="184">
        <v>14255.150000000001</v>
      </c>
      <c r="K62" s="205"/>
    </row>
    <row r="63" spans="1:11" ht="55.5">
      <c r="A63" s="180">
        <v>60</v>
      </c>
      <c r="B63" s="221" t="s">
        <v>981</v>
      </c>
      <c r="C63" s="222">
        <v>8</v>
      </c>
      <c r="D63" s="191" t="s">
        <v>1090</v>
      </c>
      <c r="E63" s="192" t="s">
        <v>832</v>
      </c>
      <c r="F63" s="195" t="s">
        <v>982</v>
      </c>
      <c r="G63" s="183" t="s">
        <v>900</v>
      </c>
      <c r="H63" s="222">
        <v>271.52</v>
      </c>
      <c r="I63" s="222" t="s">
        <v>0</v>
      </c>
      <c r="J63" s="184">
        <v>2172.16</v>
      </c>
      <c r="K63" s="205"/>
    </row>
    <row r="64" spans="1:11" ht="55.5">
      <c r="A64" s="180">
        <v>61</v>
      </c>
      <c r="B64" s="221" t="s">
        <v>801</v>
      </c>
      <c r="C64" s="222">
        <v>8</v>
      </c>
      <c r="D64" s="191" t="s">
        <v>1091</v>
      </c>
      <c r="E64" s="192" t="s">
        <v>832</v>
      </c>
      <c r="F64" s="195" t="s">
        <v>802</v>
      </c>
      <c r="G64" s="183" t="s">
        <v>900</v>
      </c>
      <c r="H64" s="223">
        <v>2720.34</v>
      </c>
      <c r="I64" s="222" t="s">
        <v>0</v>
      </c>
      <c r="J64" s="184">
        <v>21762.720000000001</v>
      </c>
      <c r="K64" s="205"/>
    </row>
    <row r="65" spans="1:11" ht="55.5">
      <c r="A65" s="180">
        <v>62</v>
      </c>
      <c r="B65" s="221" t="s">
        <v>957</v>
      </c>
      <c r="C65" s="222">
        <v>13</v>
      </c>
      <c r="D65" s="191" t="s">
        <v>1092</v>
      </c>
      <c r="E65" s="192" t="s">
        <v>832</v>
      </c>
      <c r="F65" s="195" t="s">
        <v>958</v>
      </c>
      <c r="G65" s="183" t="s">
        <v>900</v>
      </c>
      <c r="H65" s="222">
        <v>617.1</v>
      </c>
      <c r="I65" s="222" t="s">
        <v>4</v>
      </c>
      <c r="J65" s="184">
        <v>8022.3</v>
      </c>
      <c r="K65" s="205"/>
    </row>
    <row r="66" spans="1:11" ht="55.5">
      <c r="A66" s="180">
        <v>63</v>
      </c>
      <c r="B66" s="221" t="s">
        <v>51</v>
      </c>
      <c r="C66" s="222">
        <v>13</v>
      </c>
      <c r="D66" s="191" t="s">
        <v>1093</v>
      </c>
      <c r="E66" s="192" t="s">
        <v>832</v>
      </c>
      <c r="F66" s="195" t="s">
        <v>530</v>
      </c>
      <c r="G66" s="183" t="s">
        <v>900</v>
      </c>
      <c r="H66" s="222">
        <v>221</v>
      </c>
      <c r="I66" s="222" t="s">
        <v>4</v>
      </c>
      <c r="J66" s="184">
        <v>2873</v>
      </c>
      <c r="K66" s="205"/>
    </row>
    <row r="67" spans="1:11" ht="55.5">
      <c r="A67" s="180">
        <v>64</v>
      </c>
      <c r="B67" s="221" t="s">
        <v>50</v>
      </c>
      <c r="C67" s="222">
        <v>13</v>
      </c>
      <c r="D67" s="191" t="s">
        <v>1094</v>
      </c>
      <c r="E67" s="192" t="s">
        <v>832</v>
      </c>
      <c r="F67" s="195" t="s">
        <v>759</v>
      </c>
      <c r="G67" s="183" t="s">
        <v>900</v>
      </c>
      <c r="H67" s="222">
        <v>185</v>
      </c>
      <c r="I67" s="222" t="s">
        <v>4</v>
      </c>
      <c r="J67" s="184">
        <v>2405</v>
      </c>
      <c r="K67" s="205"/>
    </row>
    <row r="68" spans="1:11" ht="55.5">
      <c r="A68" s="180">
        <v>65</v>
      </c>
      <c r="B68" s="221" t="s">
        <v>1095</v>
      </c>
      <c r="C68" s="222">
        <v>500</v>
      </c>
      <c r="D68" s="191" t="s">
        <v>1096</v>
      </c>
      <c r="E68" s="193" t="s">
        <v>832</v>
      </c>
      <c r="F68" s="195" t="s">
        <v>1097</v>
      </c>
      <c r="G68" s="183" t="s">
        <v>900</v>
      </c>
      <c r="H68" s="222">
        <v>3</v>
      </c>
      <c r="I68" s="222" t="s">
        <v>6</v>
      </c>
      <c r="J68" s="184">
        <v>1500</v>
      </c>
      <c r="K68" s="205"/>
    </row>
    <row r="69" spans="1:11" ht="55.5">
      <c r="A69" s="180">
        <v>66</v>
      </c>
      <c r="B69" s="221" t="s">
        <v>1098</v>
      </c>
      <c r="C69" s="222">
        <v>500</v>
      </c>
      <c r="D69" s="191" t="s">
        <v>1099</v>
      </c>
      <c r="E69" s="193" t="s">
        <v>832</v>
      </c>
      <c r="F69" s="195" t="s">
        <v>1100</v>
      </c>
      <c r="G69" s="183" t="s">
        <v>900</v>
      </c>
      <c r="H69" s="222">
        <v>2</v>
      </c>
      <c r="I69" s="222" t="s">
        <v>6</v>
      </c>
      <c r="J69" s="184">
        <v>1000</v>
      </c>
      <c r="K69" s="205"/>
    </row>
    <row r="70" spans="1:11" ht="55.5">
      <c r="A70" s="180">
        <v>67</v>
      </c>
      <c r="B70" s="221" t="s">
        <v>960</v>
      </c>
      <c r="C70" s="222">
        <v>3</v>
      </c>
      <c r="D70" s="191" t="s">
        <v>1101</v>
      </c>
      <c r="E70" s="193" t="s">
        <v>832</v>
      </c>
      <c r="F70" s="195" t="s">
        <v>1102</v>
      </c>
      <c r="G70" s="183" t="s">
        <v>900</v>
      </c>
      <c r="H70" s="222">
        <v>2</v>
      </c>
      <c r="I70" s="222" t="s">
        <v>959</v>
      </c>
      <c r="J70" s="184">
        <v>6</v>
      </c>
      <c r="K70" s="205"/>
    </row>
    <row r="71" spans="1:11" ht="55.5">
      <c r="A71" s="180">
        <v>68</v>
      </c>
      <c r="B71" s="221" t="s">
        <v>564</v>
      </c>
      <c r="C71" s="222">
        <v>3</v>
      </c>
      <c r="D71" s="191" t="s">
        <v>1103</v>
      </c>
      <c r="E71" s="193" t="s">
        <v>832</v>
      </c>
      <c r="F71" s="195" t="s">
        <v>566</v>
      </c>
      <c r="G71" s="183" t="s">
        <v>900</v>
      </c>
      <c r="H71" s="222">
        <v>2</v>
      </c>
      <c r="I71" s="222" t="s">
        <v>959</v>
      </c>
      <c r="J71" s="184">
        <v>6</v>
      </c>
      <c r="K71" s="205"/>
    </row>
    <row r="72" spans="1:11" ht="55.5">
      <c r="A72" s="180">
        <v>69</v>
      </c>
      <c r="B72" s="221" t="s">
        <v>568</v>
      </c>
      <c r="C72" s="222">
        <v>3</v>
      </c>
      <c r="D72" s="191" t="s">
        <v>1104</v>
      </c>
      <c r="E72" s="193" t="s">
        <v>832</v>
      </c>
      <c r="F72" s="195" t="s">
        <v>570</v>
      </c>
      <c r="G72" s="183" t="s">
        <v>900</v>
      </c>
      <c r="H72" s="222">
        <v>65</v>
      </c>
      <c r="I72" s="222" t="s">
        <v>571</v>
      </c>
      <c r="J72" s="184">
        <v>195</v>
      </c>
      <c r="K72" s="205"/>
    </row>
    <row r="73" spans="1:11" ht="55.5">
      <c r="A73" s="180">
        <v>70</v>
      </c>
      <c r="B73" s="221" t="s">
        <v>961</v>
      </c>
      <c r="C73" s="222">
        <v>3</v>
      </c>
      <c r="D73" s="191" t="s">
        <v>1105</v>
      </c>
      <c r="E73" s="193" t="s">
        <v>832</v>
      </c>
      <c r="F73" s="195" t="s">
        <v>962</v>
      </c>
      <c r="G73" s="183" t="s">
        <v>900</v>
      </c>
      <c r="H73" s="222">
        <v>65</v>
      </c>
      <c r="I73" s="222" t="s">
        <v>571</v>
      </c>
      <c r="J73" s="184">
        <v>195</v>
      </c>
      <c r="K73" s="205"/>
    </row>
    <row r="74" spans="1:11" ht="55.5">
      <c r="A74" s="180">
        <v>71</v>
      </c>
      <c r="B74" s="221" t="s">
        <v>812</v>
      </c>
      <c r="C74" s="222">
        <v>2</v>
      </c>
      <c r="D74" s="191" t="s">
        <v>1106</v>
      </c>
      <c r="E74" s="193" t="s">
        <v>832</v>
      </c>
      <c r="F74" s="195" t="s">
        <v>814</v>
      </c>
      <c r="G74" s="183" t="s">
        <v>900</v>
      </c>
      <c r="H74" s="222">
        <v>1</v>
      </c>
      <c r="I74" s="222" t="s">
        <v>959</v>
      </c>
      <c r="J74" s="184">
        <v>2</v>
      </c>
      <c r="K74" s="205"/>
    </row>
    <row r="75" spans="1:11" ht="55.5">
      <c r="A75" s="180">
        <v>72</v>
      </c>
      <c r="B75" s="221" t="s">
        <v>1107</v>
      </c>
      <c r="C75" s="222">
        <v>2</v>
      </c>
      <c r="D75" s="191" t="s">
        <v>1108</v>
      </c>
      <c r="E75" s="193" t="s">
        <v>832</v>
      </c>
      <c r="F75" s="195" t="s">
        <v>1109</v>
      </c>
      <c r="G75" s="183" t="s">
        <v>900</v>
      </c>
      <c r="H75" s="222">
        <v>1</v>
      </c>
      <c r="I75" s="222" t="s">
        <v>959</v>
      </c>
      <c r="J75" s="184">
        <v>2</v>
      </c>
      <c r="K75" s="205"/>
    </row>
    <row r="76" spans="1:11" ht="55.5">
      <c r="A76" s="180">
        <v>73</v>
      </c>
      <c r="B76" s="221" t="s">
        <v>544</v>
      </c>
      <c r="C76" s="222">
        <v>1000</v>
      </c>
      <c r="D76" s="191" t="s">
        <v>1110</v>
      </c>
      <c r="E76" s="193" t="s">
        <v>832</v>
      </c>
      <c r="F76" s="195" t="s">
        <v>546</v>
      </c>
      <c r="G76" s="183" t="s">
        <v>900</v>
      </c>
      <c r="H76" s="222">
        <v>1</v>
      </c>
      <c r="I76" s="222" t="s">
        <v>6</v>
      </c>
      <c r="J76" s="184">
        <v>1000</v>
      </c>
      <c r="K76" s="205"/>
    </row>
    <row r="77" spans="1:11" ht="55.5">
      <c r="A77" s="180">
        <v>74</v>
      </c>
      <c r="B77" s="221" t="s">
        <v>547</v>
      </c>
      <c r="C77" s="222">
        <v>1000</v>
      </c>
      <c r="D77" s="191" t="s">
        <v>1111</v>
      </c>
      <c r="E77" s="193" t="s">
        <v>832</v>
      </c>
      <c r="F77" s="195" t="s">
        <v>549</v>
      </c>
      <c r="G77" s="183" t="s">
        <v>900</v>
      </c>
      <c r="H77" s="222">
        <v>1.02</v>
      </c>
      <c r="I77" s="222" t="s">
        <v>6</v>
      </c>
      <c r="J77" s="184">
        <v>1020</v>
      </c>
      <c r="K77" s="205"/>
    </row>
    <row r="78" spans="1:11" ht="55.5">
      <c r="A78" s="180">
        <v>75</v>
      </c>
      <c r="B78" s="221" t="s">
        <v>1112</v>
      </c>
      <c r="C78" s="222">
        <v>1</v>
      </c>
      <c r="D78" s="191" t="s">
        <v>1113</v>
      </c>
      <c r="E78" s="193" t="s">
        <v>832</v>
      </c>
      <c r="F78" s="195" t="s">
        <v>1114</v>
      </c>
      <c r="G78" s="183" t="s">
        <v>900</v>
      </c>
      <c r="H78" s="222">
        <v>252</v>
      </c>
      <c r="I78" s="222" t="s">
        <v>0</v>
      </c>
      <c r="J78" s="184">
        <v>252</v>
      </c>
      <c r="K78" s="205"/>
    </row>
    <row r="79" spans="1:11" ht="55.5">
      <c r="A79" s="180">
        <v>76</v>
      </c>
      <c r="B79" s="221" t="s">
        <v>1115</v>
      </c>
      <c r="C79" s="222">
        <v>1</v>
      </c>
      <c r="D79" s="191" t="s">
        <v>1116</v>
      </c>
      <c r="E79" s="193" t="s">
        <v>832</v>
      </c>
      <c r="F79" s="195" t="s">
        <v>1117</v>
      </c>
      <c r="G79" s="183" t="s">
        <v>900</v>
      </c>
      <c r="H79" s="222">
        <v>202</v>
      </c>
      <c r="I79" s="222" t="s">
        <v>0</v>
      </c>
      <c r="J79" s="184">
        <v>202</v>
      </c>
      <c r="K79" s="205"/>
    </row>
    <row r="80" spans="1:11" ht="55.5">
      <c r="A80" s="180">
        <v>77</v>
      </c>
      <c r="B80" s="221" t="s">
        <v>83</v>
      </c>
      <c r="C80" s="222">
        <v>2</v>
      </c>
      <c r="D80" s="191" t="s">
        <v>1118</v>
      </c>
      <c r="E80" s="193" t="s">
        <v>832</v>
      </c>
      <c r="F80" s="195" t="s">
        <v>1119</v>
      </c>
      <c r="G80" s="183" t="s">
        <v>900</v>
      </c>
      <c r="H80" s="222">
        <v>165</v>
      </c>
      <c r="I80" s="222" t="s">
        <v>0</v>
      </c>
      <c r="J80" s="184">
        <v>330</v>
      </c>
      <c r="K80" s="205"/>
    </row>
    <row r="81" spans="1:11" ht="55.5">
      <c r="A81" s="180">
        <v>78</v>
      </c>
      <c r="B81" s="221" t="s">
        <v>86</v>
      </c>
      <c r="C81" s="222">
        <v>6</v>
      </c>
      <c r="D81" s="191" t="s">
        <v>1120</v>
      </c>
      <c r="E81" s="192" t="s">
        <v>832</v>
      </c>
      <c r="F81" s="195" t="s">
        <v>539</v>
      </c>
      <c r="G81" s="183" t="s">
        <v>900</v>
      </c>
      <c r="H81" s="222">
        <v>41</v>
      </c>
      <c r="I81" s="222" t="s">
        <v>0</v>
      </c>
      <c r="J81" s="184">
        <v>246</v>
      </c>
      <c r="K81" s="205"/>
    </row>
    <row r="82" spans="1:11" ht="55.5">
      <c r="A82" s="180">
        <v>79</v>
      </c>
      <c r="B82" s="221" t="s">
        <v>87</v>
      </c>
      <c r="C82" s="222">
        <v>6</v>
      </c>
      <c r="D82" s="191" t="s">
        <v>1121</v>
      </c>
      <c r="E82" s="192" t="s">
        <v>832</v>
      </c>
      <c r="F82" s="195" t="s">
        <v>543</v>
      </c>
      <c r="G82" s="183" t="s">
        <v>900</v>
      </c>
      <c r="H82" s="222">
        <v>35</v>
      </c>
      <c r="I82" s="222" t="s">
        <v>0</v>
      </c>
      <c r="J82" s="184">
        <v>210</v>
      </c>
      <c r="K82" s="205"/>
    </row>
    <row r="83" spans="1:11" ht="55.5">
      <c r="A83" s="180">
        <v>80</v>
      </c>
      <c r="B83" s="221" t="s">
        <v>1122</v>
      </c>
      <c r="C83" s="222">
        <v>12</v>
      </c>
      <c r="D83" s="191" t="s">
        <v>1123</v>
      </c>
      <c r="E83" s="192" t="s">
        <v>832</v>
      </c>
      <c r="F83" s="195" t="s">
        <v>1124</v>
      </c>
      <c r="G83" s="183" t="s">
        <v>900</v>
      </c>
      <c r="H83" s="222">
        <v>32</v>
      </c>
      <c r="I83" s="222" t="s">
        <v>0</v>
      </c>
      <c r="J83" s="184">
        <v>384</v>
      </c>
      <c r="K83" s="205"/>
    </row>
    <row r="84" spans="1:11" ht="55.5">
      <c r="A84" s="180">
        <v>81</v>
      </c>
      <c r="B84" s="221" t="s">
        <v>1125</v>
      </c>
      <c r="C84" s="222">
        <v>12</v>
      </c>
      <c r="D84" s="191" t="s">
        <v>1126</v>
      </c>
      <c r="E84" s="192" t="s">
        <v>832</v>
      </c>
      <c r="F84" s="195" t="s">
        <v>1127</v>
      </c>
      <c r="G84" s="183" t="s">
        <v>900</v>
      </c>
      <c r="H84" s="222">
        <v>32</v>
      </c>
      <c r="I84" s="222" t="s">
        <v>0</v>
      </c>
      <c r="J84" s="184">
        <v>384</v>
      </c>
      <c r="K84" s="205"/>
    </row>
    <row r="85" spans="1:11" ht="55.5">
      <c r="A85" s="180">
        <v>82</v>
      </c>
      <c r="B85" s="221" t="s">
        <v>101</v>
      </c>
      <c r="C85" s="222">
        <v>3</v>
      </c>
      <c r="D85" s="191" t="s">
        <v>1128</v>
      </c>
      <c r="E85" s="192" t="s">
        <v>832</v>
      </c>
      <c r="F85" s="195" t="s">
        <v>537</v>
      </c>
      <c r="G85" s="183" t="s">
        <v>900</v>
      </c>
      <c r="H85" s="222">
        <v>32</v>
      </c>
      <c r="I85" s="222" t="s">
        <v>0</v>
      </c>
      <c r="J85" s="184">
        <v>96</v>
      </c>
      <c r="K85" s="205"/>
    </row>
    <row r="86" spans="1:11" ht="55.5">
      <c r="A86" s="180">
        <v>83</v>
      </c>
      <c r="B86" s="221" t="s">
        <v>102</v>
      </c>
      <c r="C86" s="222">
        <v>3</v>
      </c>
      <c r="D86" s="191" t="s">
        <v>1129</v>
      </c>
      <c r="E86" s="192" t="s">
        <v>832</v>
      </c>
      <c r="F86" s="195" t="s">
        <v>541</v>
      </c>
      <c r="G86" s="183" t="s">
        <v>900</v>
      </c>
      <c r="H86" s="222">
        <v>32</v>
      </c>
      <c r="I86" s="222" t="s">
        <v>0</v>
      </c>
      <c r="J86" s="184">
        <v>96</v>
      </c>
      <c r="K86" s="205"/>
    </row>
    <row r="87" spans="1:11" ht="55.5">
      <c r="A87" s="180">
        <v>84</v>
      </c>
      <c r="B87" s="221" t="s">
        <v>35</v>
      </c>
      <c r="C87" s="222">
        <v>2</v>
      </c>
      <c r="D87" s="191" t="s">
        <v>1130</v>
      </c>
      <c r="E87" s="192" t="s">
        <v>832</v>
      </c>
      <c r="F87" s="195" t="s">
        <v>535</v>
      </c>
      <c r="G87" s="183" t="s">
        <v>900</v>
      </c>
      <c r="H87" s="222">
        <v>126</v>
      </c>
      <c r="I87" s="222" t="s">
        <v>0</v>
      </c>
      <c r="J87" s="184">
        <v>252</v>
      </c>
      <c r="K87" s="205"/>
    </row>
    <row r="88" spans="1:11" ht="55.5">
      <c r="A88" s="180">
        <v>85</v>
      </c>
      <c r="B88" s="221" t="s">
        <v>36</v>
      </c>
      <c r="C88" s="222">
        <v>7</v>
      </c>
      <c r="D88" s="191" t="s">
        <v>1131</v>
      </c>
      <c r="E88" s="192" t="s">
        <v>832</v>
      </c>
      <c r="F88" s="195" t="s">
        <v>553</v>
      </c>
      <c r="G88" s="183" t="s">
        <v>900</v>
      </c>
      <c r="H88" s="222">
        <v>79</v>
      </c>
      <c r="I88" s="222" t="s">
        <v>0</v>
      </c>
      <c r="J88" s="184">
        <v>553</v>
      </c>
      <c r="K88" s="205"/>
    </row>
    <row r="89" spans="1:11" ht="55.5">
      <c r="A89" s="180">
        <v>86</v>
      </c>
      <c r="B89" s="221" t="s">
        <v>24</v>
      </c>
      <c r="C89" s="222">
        <v>8</v>
      </c>
      <c r="D89" s="194" t="s">
        <v>1132</v>
      </c>
      <c r="E89" s="192" t="s">
        <v>832</v>
      </c>
      <c r="F89" s="195" t="s">
        <v>533</v>
      </c>
      <c r="G89" s="183" t="s">
        <v>900</v>
      </c>
      <c r="H89" s="222">
        <v>80</v>
      </c>
      <c r="I89" s="222" t="s">
        <v>0</v>
      </c>
      <c r="J89" s="184">
        <v>640</v>
      </c>
      <c r="K89" s="205"/>
    </row>
    <row r="90" spans="1:11" ht="55.5">
      <c r="A90" s="180">
        <v>87</v>
      </c>
      <c r="B90" s="221" t="s">
        <v>25</v>
      </c>
      <c r="C90" s="222">
        <v>8</v>
      </c>
      <c r="D90" s="191" t="s">
        <v>1133</v>
      </c>
      <c r="E90" s="192" t="s">
        <v>832</v>
      </c>
      <c r="F90" s="195" t="s">
        <v>551</v>
      </c>
      <c r="G90" s="183" t="s">
        <v>900</v>
      </c>
      <c r="H90" s="222">
        <v>80</v>
      </c>
      <c r="I90" s="222" t="s">
        <v>0</v>
      </c>
      <c r="J90" s="184">
        <v>640</v>
      </c>
      <c r="K90" s="205"/>
    </row>
    <row r="91" spans="1:11" s="206" customFormat="1" ht="55.5">
      <c r="A91" s="180">
        <v>88</v>
      </c>
      <c r="B91" s="221" t="s">
        <v>1134</v>
      </c>
      <c r="C91" s="222">
        <v>9</v>
      </c>
      <c r="D91" s="191" t="s">
        <v>1135</v>
      </c>
      <c r="E91" s="192" t="s">
        <v>832</v>
      </c>
      <c r="F91" s="195" t="s">
        <v>1136</v>
      </c>
      <c r="G91" s="183" t="s">
        <v>900</v>
      </c>
      <c r="H91" s="222">
        <v>23</v>
      </c>
      <c r="I91" s="222" t="s">
        <v>0</v>
      </c>
      <c r="J91" s="184">
        <v>207</v>
      </c>
      <c r="K91" s="205"/>
    </row>
    <row r="92" spans="1:11" s="210" customFormat="1" ht="55.5">
      <c r="A92" s="180">
        <v>89</v>
      </c>
      <c r="B92" s="224" t="s">
        <v>2</v>
      </c>
      <c r="C92" s="220">
        <v>2.66</v>
      </c>
      <c r="D92" s="185" t="s">
        <v>1137</v>
      </c>
      <c r="E92" s="187" t="s">
        <v>1011</v>
      </c>
      <c r="F92" s="195" t="s">
        <v>439</v>
      </c>
      <c r="G92" s="183" t="s">
        <v>900</v>
      </c>
      <c r="H92" s="223">
        <v>6579</v>
      </c>
      <c r="I92" s="222" t="s">
        <v>3</v>
      </c>
      <c r="J92" s="184">
        <v>17500.14</v>
      </c>
      <c r="K92" s="209"/>
    </row>
    <row r="93" spans="1:11" s="206" customFormat="1" ht="83.25">
      <c r="A93" s="180">
        <v>90</v>
      </c>
      <c r="B93" s="221" t="s">
        <v>54</v>
      </c>
      <c r="C93" s="222">
        <v>1</v>
      </c>
      <c r="D93" s="185" t="s">
        <v>1138</v>
      </c>
      <c r="E93" s="187" t="s">
        <v>832</v>
      </c>
      <c r="F93" s="195" t="s">
        <v>491</v>
      </c>
      <c r="G93" s="183" t="s">
        <v>900</v>
      </c>
      <c r="H93" s="222">
        <v>800</v>
      </c>
      <c r="I93" s="222" t="s">
        <v>7</v>
      </c>
      <c r="J93" s="184">
        <v>800</v>
      </c>
      <c r="K93" s="205"/>
    </row>
    <row r="94" spans="1:11" s="206" customFormat="1" ht="55.5">
      <c r="A94" s="180">
        <v>91</v>
      </c>
      <c r="B94" s="221" t="s">
        <v>84</v>
      </c>
      <c r="C94" s="222">
        <v>2</v>
      </c>
      <c r="D94" s="191" t="s">
        <v>1139</v>
      </c>
      <c r="E94" s="187" t="s">
        <v>832</v>
      </c>
      <c r="F94" s="195" t="s">
        <v>1140</v>
      </c>
      <c r="G94" s="183" t="s">
        <v>900</v>
      </c>
      <c r="H94" s="222">
        <v>128</v>
      </c>
      <c r="I94" s="222" t="s">
        <v>0</v>
      </c>
      <c r="J94" s="184">
        <v>256</v>
      </c>
      <c r="K94" s="205"/>
    </row>
    <row r="95" spans="1:11" ht="83.25">
      <c r="A95" s="180">
        <v>92</v>
      </c>
      <c r="B95" s="224" t="s">
        <v>132</v>
      </c>
      <c r="C95" s="220">
        <v>1</v>
      </c>
      <c r="D95" s="185" t="s">
        <v>1141</v>
      </c>
      <c r="E95" s="187" t="s">
        <v>832</v>
      </c>
      <c r="F95" s="195" t="s">
        <v>635</v>
      </c>
      <c r="G95" s="183" t="s">
        <v>900</v>
      </c>
      <c r="H95" s="223">
        <v>1594.67</v>
      </c>
      <c r="I95" s="222" t="s">
        <v>0</v>
      </c>
      <c r="J95" s="184">
        <v>1594.67</v>
      </c>
      <c r="K95" s="205"/>
    </row>
    <row r="96" spans="1:11" ht="83.25">
      <c r="A96" s="180">
        <v>93</v>
      </c>
      <c r="B96" s="224" t="s">
        <v>2</v>
      </c>
      <c r="C96" s="220">
        <v>4.32</v>
      </c>
      <c r="D96" s="185" t="s">
        <v>1142</v>
      </c>
      <c r="E96" s="184" t="s">
        <v>1011</v>
      </c>
      <c r="F96" s="195" t="s">
        <v>439</v>
      </c>
      <c r="G96" s="183" t="s">
        <v>900</v>
      </c>
      <c r="H96" s="223">
        <v>6579</v>
      </c>
      <c r="I96" s="222" t="s">
        <v>3</v>
      </c>
      <c r="J96" s="184">
        <v>28421.280000000002</v>
      </c>
      <c r="K96" s="205"/>
    </row>
    <row r="97" spans="1:11" ht="55.5">
      <c r="A97" s="180">
        <v>94</v>
      </c>
      <c r="B97" s="224" t="s">
        <v>1143</v>
      </c>
      <c r="C97" s="220">
        <v>4</v>
      </c>
      <c r="D97" s="228" t="s">
        <v>1063</v>
      </c>
      <c r="E97" s="184" t="s">
        <v>832</v>
      </c>
      <c r="F97" s="195" t="s">
        <v>1144</v>
      </c>
      <c r="G97" s="183" t="s">
        <v>900</v>
      </c>
      <c r="H97" s="223">
        <v>1139.8499999999999</v>
      </c>
      <c r="I97" s="222" t="s">
        <v>0</v>
      </c>
      <c r="J97" s="184">
        <v>4559.3999999999996</v>
      </c>
      <c r="K97" s="205"/>
    </row>
    <row r="98" spans="1:11" ht="55.5">
      <c r="A98" s="180">
        <v>95</v>
      </c>
      <c r="B98" s="224" t="s">
        <v>154</v>
      </c>
      <c r="C98" s="220">
        <v>2</v>
      </c>
      <c r="D98" s="185" t="s">
        <v>689</v>
      </c>
      <c r="E98" s="184" t="s">
        <v>832</v>
      </c>
      <c r="F98" s="195" t="s">
        <v>689</v>
      </c>
      <c r="G98" s="183" t="s">
        <v>900</v>
      </c>
      <c r="H98" s="222">
        <v>289</v>
      </c>
      <c r="I98" s="222" t="s">
        <v>7</v>
      </c>
      <c r="J98" s="184">
        <v>578</v>
      </c>
      <c r="K98" s="205"/>
    </row>
    <row r="99" spans="1:11" ht="55.5">
      <c r="A99" s="180">
        <v>96</v>
      </c>
      <c r="B99" s="224" t="s">
        <v>167</v>
      </c>
      <c r="C99" s="220">
        <v>2</v>
      </c>
      <c r="D99" s="186" t="s">
        <v>695</v>
      </c>
      <c r="E99" s="184" t="s">
        <v>832</v>
      </c>
      <c r="F99" s="195" t="s">
        <v>168</v>
      </c>
      <c r="G99" s="183" t="s">
        <v>900</v>
      </c>
      <c r="H99" s="222">
        <v>231</v>
      </c>
      <c r="I99" s="222" t="s">
        <v>0</v>
      </c>
      <c r="J99" s="184">
        <v>462</v>
      </c>
      <c r="K99" s="205"/>
    </row>
    <row r="100" spans="1:11" ht="138.75">
      <c r="A100" s="180">
        <v>97</v>
      </c>
      <c r="B100" s="224" t="s">
        <v>43</v>
      </c>
      <c r="C100" s="220">
        <v>5.5</v>
      </c>
      <c r="D100" s="225" t="s">
        <v>1155</v>
      </c>
      <c r="E100" s="184" t="s">
        <v>832</v>
      </c>
      <c r="F100" s="195" t="s">
        <v>797</v>
      </c>
      <c r="G100" s="183" t="s">
        <v>900</v>
      </c>
      <c r="H100" s="223">
        <v>2181</v>
      </c>
      <c r="I100" s="222" t="s">
        <v>4</v>
      </c>
      <c r="J100" s="184">
        <v>11995.5</v>
      </c>
      <c r="K100" s="205"/>
    </row>
    <row r="101" spans="1:11" ht="138.75">
      <c r="A101" s="180">
        <v>98</v>
      </c>
      <c r="B101" s="224" t="s">
        <v>44</v>
      </c>
      <c r="C101" s="220">
        <v>5.5</v>
      </c>
      <c r="D101" s="225" t="s">
        <v>1156</v>
      </c>
      <c r="E101" s="184" t="s">
        <v>832</v>
      </c>
      <c r="F101" s="195" t="s">
        <v>707</v>
      </c>
      <c r="G101" s="183" t="s">
        <v>900</v>
      </c>
      <c r="H101" s="222">
        <v>851</v>
      </c>
      <c r="I101" s="222" t="s">
        <v>4</v>
      </c>
      <c r="J101" s="184">
        <v>4680.5</v>
      </c>
      <c r="K101" s="205"/>
    </row>
    <row r="102" spans="1:11" ht="55.5">
      <c r="A102" s="180">
        <v>99</v>
      </c>
      <c r="B102" s="224" t="s">
        <v>1323</v>
      </c>
      <c r="C102" s="220">
        <v>20</v>
      </c>
      <c r="D102" s="186" t="s">
        <v>1324</v>
      </c>
      <c r="E102" s="184"/>
      <c r="F102" s="195" t="s">
        <v>1325</v>
      </c>
      <c r="G102" s="183" t="s">
        <v>900</v>
      </c>
      <c r="H102" s="222">
        <v>320</v>
      </c>
      <c r="I102" s="222" t="s">
        <v>0</v>
      </c>
      <c r="J102" s="184">
        <v>6400</v>
      </c>
      <c r="K102" s="205"/>
    </row>
    <row r="103" spans="1:11" ht="166.5">
      <c r="A103" s="180">
        <v>100</v>
      </c>
      <c r="B103" s="224" t="s">
        <v>45</v>
      </c>
      <c r="C103" s="220">
        <v>5.5</v>
      </c>
      <c r="D103" s="225" t="s">
        <v>1157</v>
      </c>
      <c r="E103" s="184" t="s">
        <v>832</v>
      </c>
      <c r="F103" s="195" t="s">
        <v>444</v>
      </c>
      <c r="G103" s="183" t="s">
        <v>900</v>
      </c>
      <c r="H103" s="222">
        <v>1293</v>
      </c>
      <c r="I103" s="222" t="s">
        <v>4</v>
      </c>
      <c r="J103" s="184">
        <v>7111.5</v>
      </c>
      <c r="K103" s="205"/>
    </row>
    <row r="104" spans="1:11" ht="138.75">
      <c r="A104" s="180">
        <v>101</v>
      </c>
      <c r="B104" s="224" t="s">
        <v>46</v>
      </c>
      <c r="C104" s="220">
        <v>5.5</v>
      </c>
      <c r="D104" s="225" t="s">
        <v>1158</v>
      </c>
      <c r="E104" s="184" t="s">
        <v>832</v>
      </c>
      <c r="F104" s="195" t="s">
        <v>446</v>
      </c>
      <c r="G104" s="183" t="s">
        <v>900</v>
      </c>
      <c r="H104" s="222">
        <v>482</v>
      </c>
      <c r="I104" s="222" t="s">
        <v>4</v>
      </c>
      <c r="J104" s="184">
        <v>2651</v>
      </c>
      <c r="K104" s="205"/>
    </row>
    <row r="105" spans="1:11" ht="55.5">
      <c r="A105" s="180">
        <v>102</v>
      </c>
      <c r="B105" s="224" t="s">
        <v>256</v>
      </c>
      <c r="C105" s="220">
        <v>37</v>
      </c>
      <c r="D105" s="225" t="s">
        <v>716</v>
      </c>
      <c r="E105" s="184" t="s">
        <v>832</v>
      </c>
      <c r="F105" s="195" t="s">
        <v>716</v>
      </c>
      <c r="G105" s="183" t="s">
        <v>900</v>
      </c>
      <c r="H105" s="223">
        <v>3109.41</v>
      </c>
      <c r="I105" s="222" t="s">
        <v>0</v>
      </c>
      <c r="J105" s="184">
        <v>115048.17</v>
      </c>
      <c r="K105" s="205"/>
    </row>
    <row r="106" spans="1:11" ht="55.5">
      <c r="A106" s="180">
        <v>103</v>
      </c>
      <c r="B106" s="221" t="s">
        <v>999</v>
      </c>
      <c r="C106" s="222">
        <v>8</v>
      </c>
      <c r="D106" s="195" t="s">
        <v>1150</v>
      </c>
      <c r="E106" s="184" t="s">
        <v>832</v>
      </c>
      <c r="F106" s="195" t="s">
        <v>1150</v>
      </c>
      <c r="G106" s="183" t="s">
        <v>900</v>
      </c>
      <c r="H106" s="223">
        <v>1580</v>
      </c>
      <c r="I106" s="222" t="s">
        <v>0</v>
      </c>
      <c r="J106" s="184">
        <v>12640</v>
      </c>
      <c r="K106" s="205"/>
    </row>
    <row r="107" spans="1:11" ht="55.5">
      <c r="A107" s="180">
        <v>104</v>
      </c>
      <c r="B107" s="221" t="s">
        <v>237</v>
      </c>
      <c r="C107" s="222">
        <v>6</v>
      </c>
      <c r="D107" s="195" t="s">
        <v>724</v>
      </c>
      <c r="E107" s="184" t="s">
        <v>832</v>
      </c>
      <c r="F107" s="195" t="s">
        <v>724</v>
      </c>
      <c r="G107" s="183" t="s">
        <v>900</v>
      </c>
      <c r="H107" s="223">
        <v>40658.78</v>
      </c>
      <c r="I107" s="222" t="s">
        <v>0</v>
      </c>
      <c r="J107" s="184">
        <v>243952.68</v>
      </c>
      <c r="K107" s="205"/>
    </row>
    <row r="108" spans="1:11" ht="55.5">
      <c r="A108" s="180">
        <v>105</v>
      </c>
      <c r="B108" s="221" t="s">
        <v>238</v>
      </c>
      <c r="C108" s="222">
        <v>3</v>
      </c>
      <c r="D108" s="195" t="s">
        <v>726</v>
      </c>
      <c r="E108" s="184" t="s">
        <v>832</v>
      </c>
      <c r="F108" s="195" t="s">
        <v>726</v>
      </c>
      <c r="G108" s="183" t="s">
        <v>900</v>
      </c>
      <c r="H108" s="223">
        <v>30847.46</v>
      </c>
      <c r="I108" s="222" t="s">
        <v>0</v>
      </c>
      <c r="J108" s="184">
        <v>92542.38</v>
      </c>
      <c r="K108" s="205"/>
    </row>
    <row r="109" spans="1:11" ht="55.5">
      <c r="A109" s="180">
        <v>106</v>
      </c>
      <c r="B109" s="221" t="s">
        <v>239</v>
      </c>
      <c r="C109" s="222">
        <v>9</v>
      </c>
      <c r="D109" s="195" t="s">
        <v>1327</v>
      </c>
      <c r="E109" s="184" t="s">
        <v>832</v>
      </c>
      <c r="F109" s="195" t="s">
        <v>1327</v>
      </c>
      <c r="G109" s="183" t="s">
        <v>900</v>
      </c>
      <c r="H109" s="223">
        <v>11754</v>
      </c>
      <c r="I109" s="222" t="s">
        <v>0</v>
      </c>
      <c r="J109" s="184">
        <v>105786</v>
      </c>
      <c r="K109" s="205"/>
    </row>
    <row r="110" spans="1:11" ht="55.5">
      <c r="A110" s="180">
        <v>107</v>
      </c>
      <c r="B110" s="224" t="s">
        <v>236</v>
      </c>
      <c r="C110" s="229">
        <v>5500</v>
      </c>
      <c r="D110" s="225" t="s">
        <v>718</v>
      </c>
      <c r="E110" s="184" t="s">
        <v>832</v>
      </c>
      <c r="F110" s="195" t="s">
        <v>718</v>
      </c>
      <c r="G110" s="183" t="s">
        <v>900</v>
      </c>
      <c r="H110" s="222">
        <v>57.45</v>
      </c>
      <c r="I110" s="222" t="s">
        <v>259</v>
      </c>
      <c r="J110" s="184">
        <v>315975</v>
      </c>
      <c r="K110" s="205"/>
    </row>
    <row r="111" spans="1:11" ht="55.5">
      <c r="A111" s="180">
        <v>108</v>
      </c>
      <c r="B111" s="221" t="s">
        <v>247</v>
      </c>
      <c r="C111" s="223">
        <v>7160</v>
      </c>
      <c r="D111" s="195" t="s">
        <v>720</v>
      </c>
      <c r="E111" s="184" t="s">
        <v>832</v>
      </c>
      <c r="F111" s="195" t="s">
        <v>720</v>
      </c>
      <c r="G111" s="183" t="s">
        <v>900</v>
      </c>
      <c r="H111" s="222">
        <v>56.42</v>
      </c>
      <c r="I111" s="222" t="s">
        <v>5</v>
      </c>
      <c r="J111" s="184">
        <v>403967.2</v>
      </c>
      <c r="K111" s="205"/>
    </row>
    <row r="112" spans="1:11" ht="55.5">
      <c r="A112" s="180">
        <v>109</v>
      </c>
      <c r="B112" s="221" t="s">
        <v>248</v>
      </c>
      <c r="C112" s="223">
        <v>3000</v>
      </c>
      <c r="D112" s="195" t="s">
        <v>722</v>
      </c>
      <c r="E112" s="184" t="s">
        <v>832</v>
      </c>
      <c r="F112" s="195" t="s">
        <v>722</v>
      </c>
      <c r="G112" s="183" t="s">
        <v>900</v>
      </c>
      <c r="H112" s="222">
        <v>56.5</v>
      </c>
      <c r="I112" s="222" t="s">
        <v>5</v>
      </c>
      <c r="J112" s="184">
        <v>169500</v>
      </c>
      <c r="K112" s="205"/>
    </row>
    <row r="113" spans="1:11" ht="55.5">
      <c r="A113" s="180">
        <v>110</v>
      </c>
      <c r="B113" s="221" t="s">
        <v>242</v>
      </c>
      <c r="C113" s="222">
        <v>1</v>
      </c>
      <c r="D113" s="195" t="s">
        <v>737</v>
      </c>
      <c r="E113" s="184" t="s">
        <v>832</v>
      </c>
      <c r="F113" s="195" t="s">
        <v>737</v>
      </c>
      <c r="G113" s="183" t="s">
        <v>900</v>
      </c>
      <c r="H113" s="223">
        <v>7797</v>
      </c>
      <c r="I113" s="222" t="s">
        <v>0</v>
      </c>
      <c r="J113" s="184">
        <v>7797</v>
      </c>
      <c r="K113" s="205"/>
    </row>
    <row r="114" spans="1:11" ht="55.5">
      <c r="A114" s="180">
        <v>111</v>
      </c>
      <c r="B114" s="221" t="s">
        <v>240</v>
      </c>
      <c r="C114" s="222">
        <v>1</v>
      </c>
      <c r="D114" s="195" t="s">
        <v>733</v>
      </c>
      <c r="E114" s="184" t="s">
        <v>832</v>
      </c>
      <c r="F114" s="195" t="s">
        <v>733</v>
      </c>
      <c r="G114" s="183" t="s">
        <v>900</v>
      </c>
      <c r="H114" s="223">
        <v>8991</v>
      </c>
      <c r="I114" s="222" t="s">
        <v>0</v>
      </c>
      <c r="J114" s="184">
        <v>8991</v>
      </c>
      <c r="K114" s="205"/>
    </row>
    <row r="115" spans="1:11" s="210" customFormat="1" ht="55.5">
      <c r="A115" s="180">
        <v>112</v>
      </c>
      <c r="B115" s="230" t="s">
        <v>738</v>
      </c>
      <c r="C115" s="231">
        <v>4.5</v>
      </c>
      <c r="D115" s="202" t="s">
        <v>1159</v>
      </c>
      <c r="E115" s="233" t="s">
        <v>1008</v>
      </c>
      <c r="F115" s="232" t="s">
        <v>739</v>
      </c>
      <c r="G115" s="202" t="s">
        <v>900</v>
      </c>
      <c r="H115" s="231">
        <v>765</v>
      </c>
      <c r="I115" s="231" t="s">
        <v>67</v>
      </c>
      <c r="J115" s="233">
        <v>3442.5</v>
      </c>
      <c r="K115" s="211" t="s">
        <v>925</v>
      </c>
    </row>
    <row r="116" spans="1:11" ht="138.75">
      <c r="A116" s="180">
        <v>113</v>
      </c>
      <c r="B116" s="221" t="s">
        <v>710</v>
      </c>
      <c r="C116" s="222">
        <v>100</v>
      </c>
      <c r="D116" s="191" t="s">
        <v>1160</v>
      </c>
      <c r="E116" s="234" t="s">
        <v>1008</v>
      </c>
      <c r="F116" s="195" t="s">
        <v>712</v>
      </c>
      <c r="G116" s="191" t="s">
        <v>900</v>
      </c>
      <c r="H116" s="223">
        <v>700</v>
      </c>
      <c r="I116" s="222" t="s">
        <v>0</v>
      </c>
      <c r="J116" s="234">
        <v>70000</v>
      </c>
      <c r="K116" s="205"/>
    </row>
    <row r="117" spans="1:11" ht="111">
      <c r="A117" s="180">
        <v>114</v>
      </c>
      <c r="B117" s="230" t="s">
        <v>914</v>
      </c>
      <c r="C117" s="231">
        <v>21</v>
      </c>
      <c r="D117" s="202" t="s">
        <v>1162</v>
      </c>
      <c r="E117" s="233" t="s">
        <v>1008</v>
      </c>
      <c r="F117" s="202" t="s">
        <v>915</v>
      </c>
      <c r="G117" s="202" t="s">
        <v>900</v>
      </c>
      <c r="H117" s="235">
        <v>600</v>
      </c>
      <c r="I117" s="231" t="s">
        <v>0</v>
      </c>
      <c r="J117" s="233">
        <v>12600</v>
      </c>
      <c r="K117" s="205"/>
    </row>
    <row r="118" spans="1:11" ht="83.25">
      <c r="A118" s="180">
        <v>115</v>
      </c>
      <c r="B118" s="221" t="s">
        <v>213</v>
      </c>
      <c r="C118" s="222">
        <v>100</v>
      </c>
      <c r="D118" s="191" t="s">
        <v>1163</v>
      </c>
      <c r="E118" s="234" t="s">
        <v>832</v>
      </c>
      <c r="F118" s="195" t="s">
        <v>750</v>
      </c>
      <c r="G118" s="191" t="s">
        <v>900</v>
      </c>
      <c r="H118" s="223">
        <v>4165.28</v>
      </c>
      <c r="I118" s="222" t="s">
        <v>0</v>
      </c>
      <c r="J118" s="234">
        <v>416528</v>
      </c>
      <c r="K118" s="205"/>
    </row>
    <row r="119" spans="1:11" ht="83.25">
      <c r="A119" s="180">
        <v>116</v>
      </c>
      <c r="B119" s="221" t="s">
        <v>201</v>
      </c>
      <c r="C119" s="222">
        <v>21</v>
      </c>
      <c r="D119" s="191" t="s">
        <v>1295</v>
      </c>
      <c r="E119" s="192" t="s">
        <v>832</v>
      </c>
      <c r="F119" s="195" t="s">
        <v>437</v>
      </c>
      <c r="G119" s="191" t="s">
        <v>900</v>
      </c>
      <c r="H119" s="223">
        <v>2400</v>
      </c>
      <c r="I119" s="222" t="s">
        <v>0</v>
      </c>
      <c r="J119" s="234">
        <v>50400</v>
      </c>
      <c r="K119" s="205"/>
    </row>
    <row r="120" spans="1:11" ht="83.25">
      <c r="A120" s="180">
        <v>117</v>
      </c>
      <c r="B120" s="221" t="s">
        <v>188</v>
      </c>
      <c r="C120" s="222">
        <v>11</v>
      </c>
      <c r="D120" s="191" t="s">
        <v>1166</v>
      </c>
      <c r="E120" s="234" t="s">
        <v>832</v>
      </c>
      <c r="F120" s="195" t="s">
        <v>955</v>
      </c>
      <c r="G120" s="191" t="s">
        <v>900</v>
      </c>
      <c r="H120" s="223">
        <v>1759.5</v>
      </c>
      <c r="I120" s="222" t="s">
        <v>0</v>
      </c>
      <c r="J120" s="234">
        <v>19354.5</v>
      </c>
      <c r="K120" s="205"/>
    </row>
    <row r="121" spans="1:11" ht="111">
      <c r="A121" s="180">
        <v>118</v>
      </c>
      <c r="B121" s="221" t="s">
        <v>2</v>
      </c>
      <c r="C121" s="222">
        <v>46.508000000000003</v>
      </c>
      <c r="D121" s="202" t="s">
        <v>1857</v>
      </c>
      <c r="E121" s="192" t="s">
        <v>1011</v>
      </c>
      <c r="F121" s="195" t="s">
        <v>439</v>
      </c>
      <c r="G121" s="191" t="s">
        <v>900</v>
      </c>
      <c r="H121" s="223">
        <v>6579</v>
      </c>
      <c r="I121" s="222" t="s">
        <v>3</v>
      </c>
      <c r="J121" s="234">
        <v>305976.13200000004</v>
      </c>
      <c r="K121" s="205"/>
    </row>
    <row r="122" spans="1:11" ht="111">
      <c r="A122" s="180">
        <v>119</v>
      </c>
      <c r="B122" s="221" t="s">
        <v>2</v>
      </c>
      <c r="C122" s="222">
        <v>11.34</v>
      </c>
      <c r="D122" s="191" t="s">
        <v>1858</v>
      </c>
      <c r="E122" s="192" t="s">
        <v>1011</v>
      </c>
      <c r="F122" s="195" t="s">
        <v>439</v>
      </c>
      <c r="G122" s="191" t="s">
        <v>900</v>
      </c>
      <c r="H122" s="223">
        <v>6579</v>
      </c>
      <c r="I122" s="222" t="s">
        <v>3</v>
      </c>
      <c r="J122" s="234">
        <v>74605.86</v>
      </c>
      <c r="K122" s="205"/>
    </row>
    <row r="123" spans="1:11" ht="83.25">
      <c r="A123" s="180">
        <v>120</v>
      </c>
      <c r="B123" s="221" t="s">
        <v>187</v>
      </c>
      <c r="C123" s="222">
        <v>5</v>
      </c>
      <c r="D123" s="191" t="s">
        <v>1168</v>
      </c>
      <c r="E123" s="234" t="s">
        <v>832</v>
      </c>
      <c r="F123" s="195" t="s">
        <v>754</v>
      </c>
      <c r="G123" s="191" t="s">
        <v>900</v>
      </c>
      <c r="H123" s="223">
        <v>12600.06</v>
      </c>
      <c r="I123" s="222" t="s">
        <v>67</v>
      </c>
      <c r="J123" s="234">
        <v>63000.299999999996</v>
      </c>
      <c r="K123" s="205"/>
    </row>
    <row r="124" spans="1:11" ht="55.5">
      <c r="A124" s="180">
        <v>121</v>
      </c>
      <c r="B124" s="221" t="s">
        <v>769</v>
      </c>
      <c r="C124" s="222">
        <v>200</v>
      </c>
      <c r="D124" s="199" t="s">
        <v>1082</v>
      </c>
      <c r="E124" s="234" t="s">
        <v>832</v>
      </c>
      <c r="F124" s="195" t="s">
        <v>771</v>
      </c>
      <c r="G124" s="191" t="s">
        <v>900</v>
      </c>
      <c r="H124" s="222">
        <v>117.5</v>
      </c>
      <c r="I124" s="222" t="s">
        <v>5</v>
      </c>
      <c r="J124" s="234">
        <v>23500</v>
      </c>
      <c r="K124" s="205"/>
    </row>
    <row r="125" spans="1:11" ht="55.5">
      <c r="A125" s="180">
        <v>122</v>
      </c>
      <c r="B125" s="221" t="s">
        <v>212</v>
      </c>
      <c r="C125" s="222">
        <v>100</v>
      </c>
      <c r="D125" s="191" t="s">
        <v>1169</v>
      </c>
      <c r="E125" s="234" t="s">
        <v>832</v>
      </c>
      <c r="F125" s="195" t="s">
        <v>980</v>
      </c>
      <c r="G125" s="191" t="s">
        <v>900</v>
      </c>
      <c r="H125" s="222">
        <v>431.97</v>
      </c>
      <c r="I125" s="222" t="s">
        <v>0</v>
      </c>
      <c r="J125" s="234">
        <v>43197</v>
      </c>
      <c r="K125" s="205"/>
    </row>
    <row r="126" spans="1:11" ht="55.5">
      <c r="A126" s="180">
        <v>123</v>
      </c>
      <c r="B126" s="221" t="s">
        <v>195</v>
      </c>
      <c r="C126" s="222">
        <v>21</v>
      </c>
      <c r="D126" s="191" t="s">
        <v>1211</v>
      </c>
      <c r="E126" s="234" t="s">
        <v>832</v>
      </c>
      <c r="F126" s="195" t="s">
        <v>563</v>
      </c>
      <c r="G126" s="191" t="s">
        <v>900</v>
      </c>
      <c r="H126" s="222">
        <v>407.29</v>
      </c>
      <c r="I126" s="222" t="s">
        <v>0</v>
      </c>
      <c r="J126" s="234">
        <v>8553.09</v>
      </c>
      <c r="K126" s="205"/>
    </row>
    <row r="127" spans="1:11" s="212" customFormat="1" ht="55.5">
      <c r="A127" s="180">
        <v>124</v>
      </c>
      <c r="B127" s="221" t="s">
        <v>69</v>
      </c>
      <c r="C127" s="222">
        <v>5</v>
      </c>
      <c r="D127" s="191" t="s">
        <v>1171</v>
      </c>
      <c r="E127" s="234" t="s">
        <v>832</v>
      </c>
      <c r="F127" s="195" t="s">
        <v>872</v>
      </c>
      <c r="G127" s="191" t="s">
        <v>900</v>
      </c>
      <c r="H127" s="222">
        <v>202</v>
      </c>
      <c r="I127" s="222" t="s">
        <v>0</v>
      </c>
      <c r="J127" s="234">
        <v>1010</v>
      </c>
      <c r="K127" s="205"/>
    </row>
    <row r="128" spans="1:11" s="212" customFormat="1" ht="55.5">
      <c r="A128" s="180">
        <v>125</v>
      </c>
      <c r="B128" s="221" t="s">
        <v>70</v>
      </c>
      <c r="C128" s="222">
        <v>5</v>
      </c>
      <c r="D128" s="191" t="s">
        <v>1172</v>
      </c>
      <c r="E128" s="234" t="s">
        <v>832</v>
      </c>
      <c r="F128" s="195" t="s">
        <v>956</v>
      </c>
      <c r="G128" s="191" t="s">
        <v>900</v>
      </c>
      <c r="H128" s="222">
        <v>100</v>
      </c>
      <c r="I128" s="222" t="s">
        <v>0</v>
      </c>
      <c r="J128" s="234">
        <v>500</v>
      </c>
      <c r="K128" s="205"/>
    </row>
    <row r="129" spans="1:11" s="212" customFormat="1" ht="55.5">
      <c r="A129" s="180">
        <v>126</v>
      </c>
      <c r="B129" s="221" t="s">
        <v>801</v>
      </c>
      <c r="C129" s="222">
        <v>5</v>
      </c>
      <c r="D129" s="191" t="s">
        <v>1173</v>
      </c>
      <c r="E129" s="234" t="s">
        <v>832</v>
      </c>
      <c r="F129" s="195" t="s">
        <v>802</v>
      </c>
      <c r="G129" s="191" t="s">
        <v>900</v>
      </c>
      <c r="H129" s="223">
        <v>2720.34</v>
      </c>
      <c r="I129" s="222" t="s">
        <v>0</v>
      </c>
      <c r="J129" s="234">
        <v>13601.7</v>
      </c>
      <c r="K129" s="205"/>
    </row>
    <row r="130" spans="1:11" s="212" customFormat="1" ht="55.5">
      <c r="A130" s="180">
        <v>127</v>
      </c>
      <c r="B130" s="221" t="s">
        <v>957</v>
      </c>
      <c r="C130" s="222">
        <v>0.6</v>
      </c>
      <c r="D130" s="191" t="s">
        <v>1092</v>
      </c>
      <c r="E130" s="192" t="s">
        <v>832</v>
      </c>
      <c r="F130" s="195" t="s">
        <v>958</v>
      </c>
      <c r="G130" s="191" t="s">
        <v>900</v>
      </c>
      <c r="H130" s="222">
        <v>617.1</v>
      </c>
      <c r="I130" s="222" t="s">
        <v>4</v>
      </c>
      <c r="J130" s="234">
        <v>370.26</v>
      </c>
      <c r="K130" s="205"/>
    </row>
    <row r="131" spans="1:11" s="212" customFormat="1" ht="55.5">
      <c r="A131" s="180">
        <v>128</v>
      </c>
      <c r="B131" s="221" t="s">
        <v>51</v>
      </c>
      <c r="C131" s="222">
        <v>0.6</v>
      </c>
      <c r="D131" s="191" t="s">
        <v>1175</v>
      </c>
      <c r="E131" s="234" t="s">
        <v>832</v>
      </c>
      <c r="F131" s="195" t="s">
        <v>530</v>
      </c>
      <c r="G131" s="191" t="s">
        <v>900</v>
      </c>
      <c r="H131" s="222">
        <v>221</v>
      </c>
      <c r="I131" s="222" t="s">
        <v>4</v>
      </c>
      <c r="J131" s="234">
        <v>132.6</v>
      </c>
      <c r="K131" s="205"/>
    </row>
    <row r="132" spans="1:11" s="212" customFormat="1" ht="55.5">
      <c r="A132" s="180">
        <v>129</v>
      </c>
      <c r="B132" s="221" t="s">
        <v>50</v>
      </c>
      <c r="C132" s="222">
        <v>0.6</v>
      </c>
      <c r="D132" s="191" t="s">
        <v>1176</v>
      </c>
      <c r="E132" s="234" t="s">
        <v>832</v>
      </c>
      <c r="F132" s="195" t="s">
        <v>759</v>
      </c>
      <c r="G132" s="191" t="s">
        <v>900</v>
      </c>
      <c r="H132" s="222">
        <v>185</v>
      </c>
      <c r="I132" s="222" t="s">
        <v>4</v>
      </c>
      <c r="J132" s="234">
        <v>111</v>
      </c>
      <c r="K132" s="205"/>
    </row>
    <row r="133" spans="1:11" s="212" customFormat="1" ht="55.5">
      <c r="A133" s="180">
        <v>130</v>
      </c>
      <c r="B133" s="221" t="s">
        <v>760</v>
      </c>
      <c r="C133" s="222">
        <v>28</v>
      </c>
      <c r="D133" s="191" t="s">
        <v>761</v>
      </c>
      <c r="E133" s="234" t="s">
        <v>832</v>
      </c>
      <c r="F133" s="195" t="s">
        <v>762</v>
      </c>
      <c r="G133" s="191" t="s">
        <v>900</v>
      </c>
      <c r="H133" s="222">
        <v>3</v>
      </c>
      <c r="I133" s="222" t="s">
        <v>959</v>
      </c>
      <c r="J133" s="234">
        <v>84</v>
      </c>
      <c r="K133" s="205"/>
    </row>
    <row r="134" spans="1:11" s="212" customFormat="1" ht="55.5">
      <c r="A134" s="180">
        <v>131</v>
      </c>
      <c r="B134" s="221" t="s">
        <v>763</v>
      </c>
      <c r="C134" s="222">
        <v>28</v>
      </c>
      <c r="D134" s="191" t="s">
        <v>1177</v>
      </c>
      <c r="E134" s="234" t="s">
        <v>832</v>
      </c>
      <c r="F134" s="195" t="s">
        <v>765</v>
      </c>
      <c r="G134" s="191" t="s">
        <v>900</v>
      </c>
      <c r="H134" s="222">
        <v>3</v>
      </c>
      <c r="I134" s="222" t="s">
        <v>959</v>
      </c>
      <c r="J134" s="234">
        <v>84</v>
      </c>
      <c r="K134" s="205"/>
    </row>
    <row r="135" spans="1:11" s="212" customFormat="1" ht="55.5">
      <c r="A135" s="180">
        <v>132</v>
      </c>
      <c r="B135" s="221" t="s">
        <v>960</v>
      </c>
      <c r="C135" s="222">
        <v>12</v>
      </c>
      <c r="D135" s="191" t="s">
        <v>1178</v>
      </c>
      <c r="E135" s="234" t="s">
        <v>832</v>
      </c>
      <c r="F135" s="195" t="s">
        <v>1102</v>
      </c>
      <c r="G135" s="191" t="s">
        <v>900</v>
      </c>
      <c r="H135" s="223">
        <v>2</v>
      </c>
      <c r="I135" s="222" t="s">
        <v>959</v>
      </c>
      <c r="J135" s="234">
        <v>24</v>
      </c>
      <c r="K135" s="205"/>
    </row>
    <row r="136" spans="1:11" s="212" customFormat="1" ht="55.5">
      <c r="A136" s="180">
        <v>133</v>
      </c>
      <c r="B136" s="221" t="s">
        <v>564</v>
      </c>
      <c r="C136" s="222">
        <v>12</v>
      </c>
      <c r="D136" s="191" t="s">
        <v>1179</v>
      </c>
      <c r="E136" s="234" t="s">
        <v>832</v>
      </c>
      <c r="F136" s="195" t="s">
        <v>566</v>
      </c>
      <c r="G136" s="191" t="s">
        <v>900</v>
      </c>
      <c r="H136" s="223">
        <v>2</v>
      </c>
      <c r="I136" s="222" t="s">
        <v>959</v>
      </c>
      <c r="J136" s="234">
        <v>24</v>
      </c>
      <c r="K136" s="205"/>
    </row>
    <row r="137" spans="1:11" s="212" customFormat="1" ht="55.5">
      <c r="A137" s="180">
        <v>134</v>
      </c>
      <c r="B137" s="221" t="s">
        <v>568</v>
      </c>
      <c r="C137" s="222">
        <v>5</v>
      </c>
      <c r="D137" s="191" t="s">
        <v>1180</v>
      </c>
      <c r="E137" s="234" t="s">
        <v>832</v>
      </c>
      <c r="F137" s="195" t="s">
        <v>570</v>
      </c>
      <c r="G137" s="191" t="s">
        <v>900</v>
      </c>
      <c r="H137" s="222">
        <v>65</v>
      </c>
      <c r="I137" s="222" t="s">
        <v>571</v>
      </c>
      <c r="J137" s="234">
        <v>325</v>
      </c>
      <c r="K137" s="205"/>
    </row>
    <row r="138" spans="1:11" s="212" customFormat="1" ht="55.5">
      <c r="A138" s="180">
        <v>135</v>
      </c>
      <c r="B138" s="221" t="s">
        <v>961</v>
      </c>
      <c r="C138" s="222">
        <v>5</v>
      </c>
      <c r="D138" s="191" t="s">
        <v>1181</v>
      </c>
      <c r="E138" s="234" t="s">
        <v>832</v>
      </c>
      <c r="F138" s="195" t="s">
        <v>962</v>
      </c>
      <c r="G138" s="191" t="s">
        <v>900</v>
      </c>
      <c r="H138" s="222">
        <v>65</v>
      </c>
      <c r="I138" s="222" t="s">
        <v>571</v>
      </c>
      <c r="J138" s="234">
        <v>325</v>
      </c>
      <c r="K138" s="205"/>
    </row>
    <row r="139" spans="1:11" s="212" customFormat="1" ht="138.75">
      <c r="A139" s="180">
        <v>136</v>
      </c>
      <c r="B139" s="230" t="s">
        <v>963</v>
      </c>
      <c r="C139" s="231">
        <v>30</v>
      </c>
      <c r="D139" s="191" t="s">
        <v>1192</v>
      </c>
      <c r="E139" s="234" t="s">
        <v>1008</v>
      </c>
      <c r="F139" s="232" t="s">
        <v>964</v>
      </c>
      <c r="G139" s="191" t="s">
        <v>900</v>
      </c>
      <c r="H139" s="231">
        <v>520</v>
      </c>
      <c r="I139" s="231" t="s">
        <v>0</v>
      </c>
      <c r="J139" s="234">
        <v>15600</v>
      </c>
      <c r="K139" s="205"/>
    </row>
    <row r="140" spans="1:11" s="212" customFormat="1" ht="55.5">
      <c r="A140" s="180">
        <v>137</v>
      </c>
      <c r="B140" s="230" t="s">
        <v>250</v>
      </c>
      <c r="C140" s="231">
        <v>100</v>
      </c>
      <c r="D140" s="191" t="s">
        <v>1299</v>
      </c>
      <c r="E140" s="234" t="s">
        <v>832</v>
      </c>
      <c r="F140" s="232" t="s">
        <v>1194</v>
      </c>
      <c r="G140" s="191" t="s">
        <v>900</v>
      </c>
      <c r="H140" s="235">
        <v>5399</v>
      </c>
      <c r="I140" s="231" t="s">
        <v>0</v>
      </c>
      <c r="J140" s="234">
        <v>539900</v>
      </c>
      <c r="K140" s="205"/>
    </row>
    <row r="141" spans="1:11" s="212" customFormat="1" ht="55.5">
      <c r="A141" s="180">
        <v>138</v>
      </c>
      <c r="B141" s="230" t="s">
        <v>256</v>
      </c>
      <c r="C141" s="231">
        <v>21</v>
      </c>
      <c r="D141" s="191" t="s">
        <v>1300</v>
      </c>
      <c r="E141" s="234" t="s">
        <v>832</v>
      </c>
      <c r="F141" s="232" t="s">
        <v>716</v>
      </c>
      <c r="G141" s="191" t="s">
        <v>900</v>
      </c>
      <c r="H141" s="235">
        <v>3109.41</v>
      </c>
      <c r="I141" s="231" t="s">
        <v>0</v>
      </c>
      <c r="J141" s="234">
        <v>65297.61</v>
      </c>
      <c r="K141" s="205"/>
    </row>
    <row r="142" spans="1:11" s="212" customFormat="1" ht="55.5">
      <c r="A142" s="180">
        <v>139</v>
      </c>
      <c r="B142" s="230" t="s">
        <v>966</v>
      </c>
      <c r="C142" s="231">
        <v>94</v>
      </c>
      <c r="D142" s="191" t="s">
        <v>1301</v>
      </c>
      <c r="E142" s="234" t="s">
        <v>832</v>
      </c>
      <c r="F142" s="232" t="s">
        <v>1196</v>
      </c>
      <c r="G142" s="191" t="s">
        <v>900</v>
      </c>
      <c r="H142" s="235">
        <v>1678</v>
      </c>
      <c r="I142" s="231" t="s">
        <v>0</v>
      </c>
      <c r="J142" s="234">
        <v>157732</v>
      </c>
      <c r="K142" s="205"/>
    </row>
    <row r="143" spans="1:11" s="212" customFormat="1" ht="55.5">
      <c r="A143" s="180">
        <v>140</v>
      </c>
      <c r="B143" s="230" t="s">
        <v>967</v>
      </c>
      <c r="C143" s="231">
        <v>30</v>
      </c>
      <c r="D143" s="191" t="s">
        <v>1302</v>
      </c>
      <c r="E143" s="234" t="s">
        <v>832</v>
      </c>
      <c r="F143" s="232" t="s">
        <v>1303</v>
      </c>
      <c r="G143" s="191" t="s">
        <v>900</v>
      </c>
      <c r="H143" s="231">
        <v>248</v>
      </c>
      <c r="I143" s="231" t="s">
        <v>7</v>
      </c>
      <c r="J143" s="234">
        <v>7440</v>
      </c>
      <c r="K143" s="205"/>
    </row>
    <row r="144" spans="1:11" s="212" customFormat="1" ht="55.5">
      <c r="A144" s="180">
        <v>141</v>
      </c>
      <c r="B144" s="230" t="s">
        <v>968</v>
      </c>
      <c r="C144" s="231">
        <v>94</v>
      </c>
      <c r="D144" s="191" t="s">
        <v>1304</v>
      </c>
      <c r="E144" s="234" t="s">
        <v>832</v>
      </c>
      <c r="F144" s="232" t="s">
        <v>969</v>
      </c>
      <c r="G144" s="191" t="s">
        <v>900</v>
      </c>
      <c r="H144" s="231">
        <v>461</v>
      </c>
      <c r="I144" s="231" t="s">
        <v>7</v>
      </c>
      <c r="J144" s="234">
        <v>43334</v>
      </c>
      <c r="K144" s="205"/>
    </row>
    <row r="145" spans="1:11" s="212" customFormat="1" ht="55.5">
      <c r="A145" s="180">
        <v>142</v>
      </c>
      <c r="B145" s="230" t="s">
        <v>253</v>
      </c>
      <c r="C145" s="231">
        <v>500</v>
      </c>
      <c r="D145" s="191" t="s">
        <v>1246</v>
      </c>
      <c r="E145" s="234" t="s">
        <v>832</v>
      </c>
      <c r="F145" s="232" t="s">
        <v>791</v>
      </c>
      <c r="G145" s="191" t="s">
        <v>900</v>
      </c>
      <c r="H145" s="231">
        <v>57.25</v>
      </c>
      <c r="I145" s="231" t="s">
        <v>5</v>
      </c>
      <c r="J145" s="234">
        <v>28625</v>
      </c>
      <c r="K145" s="205"/>
    </row>
    <row r="146" spans="1:11" s="212" customFormat="1" ht="55.5">
      <c r="A146" s="180">
        <v>143</v>
      </c>
      <c r="B146" s="230" t="s">
        <v>236</v>
      </c>
      <c r="C146" s="236">
        <v>500</v>
      </c>
      <c r="D146" s="191" t="s">
        <v>1146</v>
      </c>
      <c r="E146" s="234" t="s">
        <v>832</v>
      </c>
      <c r="F146" s="232" t="s">
        <v>718</v>
      </c>
      <c r="G146" s="191" t="s">
        <v>900</v>
      </c>
      <c r="H146" s="236">
        <v>57.45</v>
      </c>
      <c r="I146" s="231" t="s">
        <v>259</v>
      </c>
      <c r="J146" s="234">
        <v>28725</v>
      </c>
      <c r="K146" s="205"/>
    </row>
    <row r="147" spans="1:11" s="212" customFormat="1" ht="55.5">
      <c r="A147" s="180">
        <v>144</v>
      </c>
      <c r="B147" s="230" t="s">
        <v>247</v>
      </c>
      <c r="C147" s="231">
        <v>450</v>
      </c>
      <c r="D147" s="191" t="s">
        <v>1248</v>
      </c>
      <c r="E147" s="234" t="s">
        <v>832</v>
      </c>
      <c r="F147" s="232" t="s">
        <v>720</v>
      </c>
      <c r="G147" s="191" t="s">
        <v>900</v>
      </c>
      <c r="H147" s="231">
        <v>56.42</v>
      </c>
      <c r="I147" s="231" t="s">
        <v>5</v>
      </c>
      <c r="J147" s="234">
        <v>25389</v>
      </c>
      <c r="K147" s="205"/>
    </row>
    <row r="148" spans="1:11" s="212" customFormat="1" ht="55.5">
      <c r="A148" s="180">
        <v>145</v>
      </c>
      <c r="B148" s="230" t="s">
        <v>970</v>
      </c>
      <c r="C148" s="231">
        <v>30</v>
      </c>
      <c r="D148" s="191" t="s">
        <v>1305</v>
      </c>
      <c r="E148" s="234" t="s">
        <v>832</v>
      </c>
      <c r="F148" s="232" t="s">
        <v>1199</v>
      </c>
      <c r="G148" s="191" t="s">
        <v>900</v>
      </c>
      <c r="H148" s="235">
        <v>1035</v>
      </c>
      <c r="I148" s="231" t="s">
        <v>7</v>
      </c>
      <c r="J148" s="234">
        <v>31050</v>
      </c>
      <c r="K148" s="205"/>
    </row>
    <row r="149" spans="1:11" s="212" customFormat="1" ht="55.5">
      <c r="A149" s="180">
        <v>146</v>
      </c>
      <c r="B149" s="230" t="s">
        <v>237</v>
      </c>
      <c r="C149" s="231">
        <v>1</v>
      </c>
      <c r="D149" s="191" t="s">
        <v>1151</v>
      </c>
      <c r="E149" s="234" t="s">
        <v>832</v>
      </c>
      <c r="F149" s="232" t="s">
        <v>724</v>
      </c>
      <c r="G149" s="191" t="s">
        <v>900</v>
      </c>
      <c r="H149" s="213">
        <v>40658.78</v>
      </c>
      <c r="I149" s="214" t="s">
        <v>0</v>
      </c>
      <c r="J149" s="234">
        <v>40658.78</v>
      </c>
      <c r="K149" s="205"/>
    </row>
    <row r="150" spans="1:11" ht="277.5">
      <c r="A150" s="180">
        <v>147</v>
      </c>
      <c r="B150" s="230" t="s">
        <v>1859</v>
      </c>
      <c r="C150" s="192">
        <v>6</v>
      </c>
      <c r="D150" s="191" t="s">
        <v>1860</v>
      </c>
      <c r="E150" s="192" t="s">
        <v>832</v>
      </c>
      <c r="F150" s="192" t="s">
        <v>741</v>
      </c>
      <c r="G150" s="192" t="s">
        <v>900</v>
      </c>
      <c r="H150" s="237">
        <v>110562.8</v>
      </c>
      <c r="I150" s="192" t="s">
        <v>0</v>
      </c>
      <c r="J150" s="234">
        <v>663376.80000000005</v>
      </c>
      <c r="K150" s="205"/>
    </row>
    <row r="151" spans="1:11" ht="333">
      <c r="A151" s="180">
        <v>148</v>
      </c>
      <c r="B151" s="230" t="s">
        <v>1861</v>
      </c>
      <c r="C151" s="192">
        <v>6</v>
      </c>
      <c r="D151" s="191" t="s">
        <v>1862</v>
      </c>
      <c r="E151" s="192" t="s">
        <v>832</v>
      </c>
      <c r="F151" s="192" t="s">
        <v>747</v>
      </c>
      <c r="G151" s="192" t="s">
        <v>900</v>
      </c>
      <c r="H151" s="237">
        <v>57554</v>
      </c>
      <c r="I151" s="192" t="s">
        <v>0</v>
      </c>
      <c r="J151" s="234">
        <v>345324</v>
      </c>
      <c r="K151" s="205"/>
    </row>
    <row r="152" spans="1:11" ht="222">
      <c r="A152" s="180">
        <v>149</v>
      </c>
      <c r="B152" s="230" t="s">
        <v>1863</v>
      </c>
      <c r="C152" s="192">
        <v>6</v>
      </c>
      <c r="D152" s="191" t="s">
        <v>1864</v>
      </c>
      <c r="E152" s="192" t="s">
        <v>832</v>
      </c>
      <c r="F152" s="192" t="s">
        <v>744</v>
      </c>
      <c r="G152" s="192" t="s">
        <v>900</v>
      </c>
      <c r="H152" s="237">
        <v>22415.200000000001</v>
      </c>
      <c r="I152" s="192" t="s">
        <v>0</v>
      </c>
      <c r="J152" s="234">
        <v>134491.20000000001</v>
      </c>
      <c r="K152" s="205"/>
    </row>
    <row r="153" spans="1:11" ht="111">
      <c r="A153" s="180">
        <v>150</v>
      </c>
      <c r="B153" s="230" t="s">
        <v>1865</v>
      </c>
      <c r="C153" s="222">
        <v>6</v>
      </c>
      <c r="D153" s="191" t="s">
        <v>1866</v>
      </c>
      <c r="E153" s="192" t="s">
        <v>832</v>
      </c>
      <c r="F153" s="192" t="s">
        <v>749</v>
      </c>
      <c r="G153" s="192" t="s">
        <v>900</v>
      </c>
      <c r="H153" s="238">
        <v>4473</v>
      </c>
      <c r="I153" s="192" t="s">
        <v>0</v>
      </c>
      <c r="J153" s="234">
        <v>26838</v>
      </c>
      <c r="K153" s="205"/>
    </row>
    <row r="154" spans="1:11" s="215" customFormat="1" ht="55.5">
      <c r="A154" s="180">
        <v>151</v>
      </c>
      <c r="B154" s="230" t="s">
        <v>738</v>
      </c>
      <c r="C154" s="231">
        <v>12</v>
      </c>
      <c r="D154" s="202" t="s">
        <v>1200</v>
      </c>
      <c r="E154" s="233" t="s">
        <v>1008</v>
      </c>
      <c r="F154" s="232" t="s">
        <v>739</v>
      </c>
      <c r="G154" s="202" t="s">
        <v>900</v>
      </c>
      <c r="H154" s="231">
        <v>765</v>
      </c>
      <c r="I154" s="231" t="s">
        <v>0</v>
      </c>
      <c r="J154" s="233">
        <v>9180</v>
      </c>
      <c r="K154" s="209" t="s">
        <v>1338</v>
      </c>
    </row>
    <row r="155" spans="1:11" s="212" customFormat="1" ht="138.75">
      <c r="A155" s="180">
        <v>152</v>
      </c>
      <c r="B155" s="221" t="s">
        <v>914</v>
      </c>
      <c r="C155" s="222">
        <v>200</v>
      </c>
      <c r="D155" s="191" t="s">
        <v>1339</v>
      </c>
      <c r="E155" s="234" t="s">
        <v>1008</v>
      </c>
      <c r="F155" s="195" t="s">
        <v>915</v>
      </c>
      <c r="G155" s="191" t="s">
        <v>900</v>
      </c>
      <c r="H155" s="222">
        <v>600</v>
      </c>
      <c r="I155" s="222" t="s">
        <v>0</v>
      </c>
      <c r="J155" s="234">
        <v>120000</v>
      </c>
      <c r="K155" s="205"/>
    </row>
    <row r="156" spans="1:11" s="212" customFormat="1" ht="138.75">
      <c r="A156" s="180">
        <v>153</v>
      </c>
      <c r="B156" s="221" t="s">
        <v>66</v>
      </c>
      <c r="C156" s="222">
        <v>95</v>
      </c>
      <c r="D156" s="195" t="s">
        <v>1201</v>
      </c>
      <c r="E156" s="234" t="s">
        <v>1008</v>
      </c>
      <c r="F156" s="195" t="s">
        <v>951</v>
      </c>
      <c r="G156" s="191" t="s">
        <v>900</v>
      </c>
      <c r="H156" s="223">
        <v>1440</v>
      </c>
      <c r="I156" s="222" t="s">
        <v>0</v>
      </c>
      <c r="J156" s="234">
        <v>136800</v>
      </c>
      <c r="K156" s="205"/>
    </row>
    <row r="157" spans="1:11" s="215" customFormat="1" ht="83.25">
      <c r="A157" s="180">
        <v>154</v>
      </c>
      <c r="B157" s="221" t="s">
        <v>213</v>
      </c>
      <c r="C157" s="222">
        <v>240</v>
      </c>
      <c r="D157" s="191" t="s">
        <v>1163</v>
      </c>
      <c r="E157" s="234" t="s">
        <v>832</v>
      </c>
      <c r="F157" s="195" t="s">
        <v>750</v>
      </c>
      <c r="G157" s="191" t="s">
        <v>900</v>
      </c>
      <c r="H157" s="223">
        <v>4165.28</v>
      </c>
      <c r="I157" s="222" t="s">
        <v>0</v>
      </c>
      <c r="J157" s="234">
        <v>999667.19999999995</v>
      </c>
      <c r="K157" s="209"/>
    </row>
    <row r="158" spans="1:11" s="212" customFormat="1" ht="83.25">
      <c r="A158" s="180">
        <v>155</v>
      </c>
      <c r="B158" s="221" t="s">
        <v>201</v>
      </c>
      <c r="C158" s="222">
        <v>55</v>
      </c>
      <c r="D158" s="183" t="s">
        <v>1164</v>
      </c>
      <c r="E158" s="184" t="s">
        <v>832</v>
      </c>
      <c r="F158" s="195" t="s">
        <v>437</v>
      </c>
      <c r="G158" s="183" t="s">
        <v>900</v>
      </c>
      <c r="H158" s="223">
        <v>2400</v>
      </c>
      <c r="I158" s="222" t="s">
        <v>0</v>
      </c>
      <c r="J158" s="184">
        <v>132000</v>
      </c>
      <c r="K158" s="205"/>
    </row>
    <row r="159" spans="1:11" s="212" customFormat="1" ht="83.25">
      <c r="A159" s="180">
        <v>156</v>
      </c>
      <c r="B159" s="221" t="s">
        <v>198</v>
      </c>
      <c r="C159" s="222">
        <v>35</v>
      </c>
      <c r="D159" s="186" t="s">
        <v>1204</v>
      </c>
      <c r="E159" s="198" t="s">
        <v>832</v>
      </c>
      <c r="F159" s="195" t="s">
        <v>809</v>
      </c>
      <c r="G159" s="183" t="s">
        <v>900</v>
      </c>
      <c r="H159" s="223">
        <v>1350</v>
      </c>
      <c r="I159" s="222" t="s">
        <v>0</v>
      </c>
      <c r="J159" s="184">
        <v>47250</v>
      </c>
      <c r="K159" s="205"/>
    </row>
    <row r="160" spans="1:11" s="212" customFormat="1" ht="111">
      <c r="A160" s="180">
        <v>157</v>
      </c>
      <c r="B160" s="221" t="s">
        <v>2</v>
      </c>
      <c r="C160" s="222">
        <v>66.375</v>
      </c>
      <c r="D160" s="190" t="s">
        <v>1340</v>
      </c>
      <c r="E160" s="197" t="s">
        <v>1011</v>
      </c>
      <c r="F160" s="195" t="s">
        <v>439</v>
      </c>
      <c r="G160" s="183" t="s">
        <v>900</v>
      </c>
      <c r="H160" s="223">
        <v>6579</v>
      </c>
      <c r="I160" s="222" t="s">
        <v>3</v>
      </c>
      <c r="J160" s="184">
        <v>436681.125</v>
      </c>
      <c r="K160" s="205"/>
    </row>
    <row r="161" spans="1:11" s="212" customFormat="1" ht="83.25">
      <c r="A161" s="180">
        <v>158</v>
      </c>
      <c r="B161" s="221" t="s">
        <v>810</v>
      </c>
      <c r="C161" s="222">
        <v>12</v>
      </c>
      <c r="D161" s="191" t="s">
        <v>1308</v>
      </c>
      <c r="E161" s="192" t="s">
        <v>832</v>
      </c>
      <c r="F161" s="195" t="s">
        <v>811</v>
      </c>
      <c r="G161" s="191" t="s">
        <v>900</v>
      </c>
      <c r="H161" s="223">
        <v>8500</v>
      </c>
      <c r="I161" s="222" t="s">
        <v>67</v>
      </c>
      <c r="J161" s="234">
        <v>102000</v>
      </c>
      <c r="K161" s="205"/>
    </row>
    <row r="162" spans="1:11" s="212" customFormat="1" ht="55.5">
      <c r="A162" s="180">
        <v>159</v>
      </c>
      <c r="B162" s="221" t="s">
        <v>769</v>
      </c>
      <c r="C162" s="222">
        <v>300</v>
      </c>
      <c r="D162" s="199" t="s">
        <v>1082</v>
      </c>
      <c r="E162" s="234" t="s">
        <v>832</v>
      </c>
      <c r="F162" s="195" t="s">
        <v>771</v>
      </c>
      <c r="G162" s="191" t="s">
        <v>900</v>
      </c>
      <c r="H162" s="222">
        <v>117.5</v>
      </c>
      <c r="I162" s="222" t="s">
        <v>5</v>
      </c>
      <c r="J162" s="234">
        <v>35250</v>
      </c>
      <c r="K162" s="205"/>
    </row>
    <row r="163" spans="1:11" s="212" customFormat="1" ht="55.5">
      <c r="A163" s="180">
        <v>160</v>
      </c>
      <c r="B163" s="221" t="s">
        <v>51</v>
      </c>
      <c r="C163" s="222">
        <v>1.45</v>
      </c>
      <c r="D163" s="191" t="s">
        <v>1175</v>
      </c>
      <c r="E163" s="192" t="s">
        <v>832</v>
      </c>
      <c r="F163" s="195" t="s">
        <v>530</v>
      </c>
      <c r="G163" s="191" t="s">
        <v>900</v>
      </c>
      <c r="H163" s="222">
        <v>221</v>
      </c>
      <c r="I163" s="222" t="s">
        <v>4</v>
      </c>
      <c r="J163" s="234">
        <v>320.45</v>
      </c>
      <c r="K163" s="205"/>
    </row>
    <row r="164" spans="1:11" s="212" customFormat="1" ht="55.5">
      <c r="A164" s="180">
        <v>161</v>
      </c>
      <c r="B164" s="221" t="s">
        <v>50</v>
      </c>
      <c r="C164" s="222">
        <v>1.45</v>
      </c>
      <c r="D164" s="191" t="s">
        <v>1176</v>
      </c>
      <c r="E164" s="192" t="s">
        <v>832</v>
      </c>
      <c r="F164" s="195" t="s">
        <v>759</v>
      </c>
      <c r="G164" s="191" t="s">
        <v>900</v>
      </c>
      <c r="H164" s="222">
        <v>185</v>
      </c>
      <c r="I164" s="222" t="s">
        <v>4</v>
      </c>
      <c r="J164" s="234">
        <v>268.25</v>
      </c>
      <c r="K164" s="205"/>
    </row>
    <row r="165" spans="1:11" s="212" customFormat="1" ht="55.5">
      <c r="A165" s="180">
        <v>162</v>
      </c>
      <c r="B165" s="221" t="s">
        <v>975</v>
      </c>
      <c r="C165" s="222">
        <v>240</v>
      </c>
      <c r="D165" s="191" t="s">
        <v>1309</v>
      </c>
      <c r="E165" s="192" t="s">
        <v>832</v>
      </c>
      <c r="F165" s="195" t="s">
        <v>1208</v>
      </c>
      <c r="G165" s="191" t="s">
        <v>900</v>
      </c>
      <c r="H165" s="223">
        <v>1</v>
      </c>
      <c r="I165" s="222" t="s">
        <v>0</v>
      </c>
      <c r="J165" s="234">
        <v>240</v>
      </c>
      <c r="K165" s="205"/>
    </row>
    <row r="166" spans="1:11" s="212" customFormat="1" ht="55.5">
      <c r="A166" s="180">
        <v>163</v>
      </c>
      <c r="B166" s="221" t="s">
        <v>976</v>
      </c>
      <c r="C166" s="222">
        <v>240</v>
      </c>
      <c r="D166" s="191" t="s">
        <v>1209</v>
      </c>
      <c r="E166" s="192" t="s">
        <v>832</v>
      </c>
      <c r="F166" s="195" t="s">
        <v>977</v>
      </c>
      <c r="G166" s="191" t="s">
        <v>900</v>
      </c>
      <c r="H166" s="222">
        <v>1</v>
      </c>
      <c r="I166" s="222" t="s">
        <v>0</v>
      </c>
      <c r="J166" s="234">
        <v>240</v>
      </c>
      <c r="K166" s="205"/>
    </row>
    <row r="167" spans="1:11" s="212" customFormat="1" ht="55.5">
      <c r="A167" s="180">
        <v>164</v>
      </c>
      <c r="B167" s="221" t="s">
        <v>978</v>
      </c>
      <c r="C167" s="222">
        <v>1.45</v>
      </c>
      <c r="D167" s="191" t="s">
        <v>1174</v>
      </c>
      <c r="E167" s="192" t="s">
        <v>832</v>
      </c>
      <c r="F167" s="195" t="s">
        <v>979</v>
      </c>
      <c r="G167" s="191" t="s">
        <v>900</v>
      </c>
      <c r="H167" s="222">
        <v>587.52</v>
      </c>
      <c r="I167" s="222" t="s">
        <v>4</v>
      </c>
      <c r="J167" s="234">
        <v>851.904</v>
      </c>
      <c r="K167" s="205"/>
    </row>
    <row r="168" spans="1:11" s="212" customFormat="1" ht="55.5">
      <c r="A168" s="180">
        <v>165</v>
      </c>
      <c r="B168" s="221" t="s">
        <v>819</v>
      </c>
      <c r="C168" s="222">
        <v>12</v>
      </c>
      <c r="D168" s="199" t="s">
        <v>1210</v>
      </c>
      <c r="E168" s="288" t="s">
        <v>832</v>
      </c>
      <c r="F168" s="195" t="s">
        <v>820</v>
      </c>
      <c r="G168" s="191" t="s">
        <v>900</v>
      </c>
      <c r="H168" s="223">
        <v>3691.38</v>
      </c>
      <c r="I168" s="222" t="s">
        <v>0</v>
      </c>
      <c r="J168" s="234">
        <v>44296.56</v>
      </c>
      <c r="K168" s="205"/>
    </row>
    <row r="169" spans="1:11" s="212" customFormat="1" ht="55.5">
      <c r="A169" s="180">
        <v>166</v>
      </c>
      <c r="B169" s="221" t="s">
        <v>69</v>
      </c>
      <c r="C169" s="222">
        <v>12</v>
      </c>
      <c r="D169" s="191" t="s">
        <v>1171</v>
      </c>
      <c r="E169" s="192" t="s">
        <v>832</v>
      </c>
      <c r="F169" s="195" t="s">
        <v>872</v>
      </c>
      <c r="G169" s="191" t="s">
        <v>900</v>
      </c>
      <c r="H169" s="222">
        <v>202</v>
      </c>
      <c r="I169" s="222" t="s">
        <v>0</v>
      </c>
      <c r="J169" s="234">
        <v>2424</v>
      </c>
      <c r="K169" s="205"/>
    </row>
    <row r="170" spans="1:11" s="212" customFormat="1" ht="55.5">
      <c r="A170" s="180">
        <v>167</v>
      </c>
      <c r="B170" s="221" t="s">
        <v>70</v>
      </c>
      <c r="C170" s="222">
        <v>12</v>
      </c>
      <c r="D170" s="191" t="s">
        <v>1172</v>
      </c>
      <c r="E170" s="192" t="s">
        <v>832</v>
      </c>
      <c r="F170" s="195" t="s">
        <v>956</v>
      </c>
      <c r="G170" s="191" t="s">
        <v>900</v>
      </c>
      <c r="H170" s="222">
        <v>100</v>
      </c>
      <c r="I170" s="222" t="s">
        <v>0</v>
      </c>
      <c r="J170" s="234">
        <v>1200</v>
      </c>
      <c r="K170" s="205"/>
    </row>
    <row r="171" spans="1:11" s="212" customFormat="1" ht="55.5">
      <c r="A171" s="180">
        <v>168</v>
      </c>
      <c r="B171" s="221" t="s">
        <v>212</v>
      </c>
      <c r="C171" s="222">
        <v>240</v>
      </c>
      <c r="D171" s="191" t="s">
        <v>1169</v>
      </c>
      <c r="E171" s="192" t="s">
        <v>832</v>
      </c>
      <c r="F171" s="195" t="s">
        <v>980</v>
      </c>
      <c r="G171" s="191" t="s">
        <v>900</v>
      </c>
      <c r="H171" s="222">
        <v>423.5</v>
      </c>
      <c r="I171" s="222" t="s">
        <v>0</v>
      </c>
      <c r="J171" s="234">
        <v>101640</v>
      </c>
      <c r="K171" s="205"/>
    </row>
    <row r="172" spans="1:11" s="212" customFormat="1" ht="55.5">
      <c r="A172" s="180">
        <v>169</v>
      </c>
      <c r="B172" s="221" t="s">
        <v>195</v>
      </c>
      <c r="C172" s="222">
        <v>55</v>
      </c>
      <c r="D172" s="191" t="s">
        <v>1170</v>
      </c>
      <c r="E172" s="192" t="s">
        <v>832</v>
      </c>
      <c r="F172" s="195" t="s">
        <v>563</v>
      </c>
      <c r="G172" s="191" t="s">
        <v>900</v>
      </c>
      <c r="H172" s="222">
        <v>407.29</v>
      </c>
      <c r="I172" s="222" t="s">
        <v>0</v>
      </c>
      <c r="J172" s="234">
        <v>22400.95</v>
      </c>
      <c r="K172" s="205"/>
    </row>
    <row r="173" spans="1:11" s="212" customFormat="1" ht="55.5">
      <c r="A173" s="180">
        <v>170</v>
      </c>
      <c r="B173" s="221" t="s">
        <v>983</v>
      </c>
      <c r="C173" s="222">
        <v>240</v>
      </c>
      <c r="D173" s="191" t="s">
        <v>1213</v>
      </c>
      <c r="E173" s="192" t="s">
        <v>832</v>
      </c>
      <c r="F173" s="195" t="s">
        <v>984</v>
      </c>
      <c r="G173" s="191" t="s">
        <v>900</v>
      </c>
      <c r="H173" s="222">
        <v>4</v>
      </c>
      <c r="I173" s="222" t="s">
        <v>0</v>
      </c>
      <c r="J173" s="234">
        <v>960</v>
      </c>
      <c r="K173" s="205"/>
    </row>
    <row r="174" spans="1:11" s="212" customFormat="1" ht="55.5">
      <c r="A174" s="180">
        <v>171</v>
      </c>
      <c r="B174" s="221" t="s">
        <v>985</v>
      </c>
      <c r="C174" s="222">
        <v>240</v>
      </c>
      <c r="D174" s="191" t="s">
        <v>1214</v>
      </c>
      <c r="E174" s="192" t="s">
        <v>832</v>
      </c>
      <c r="F174" s="195" t="s">
        <v>1215</v>
      </c>
      <c r="G174" s="191" t="s">
        <v>900</v>
      </c>
      <c r="H174" s="222">
        <v>4</v>
      </c>
      <c r="I174" s="222" t="s">
        <v>0</v>
      </c>
      <c r="J174" s="234">
        <v>960</v>
      </c>
      <c r="K174" s="205"/>
    </row>
    <row r="175" spans="1:11" s="212" customFormat="1" ht="55.5">
      <c r="A175" s="180">
        <v>172</v>
      </c>
      <c r="B175" s="221" t="s">
        <v>815</v>
      </c>
      <c r="C175" s="222">
        <v>35</v>
      </c>
      <c r="D175" s="191" t="s">
        <v>1216</v>
      </c>
      <c r="E175" s="192" t="s">
        <v>832</v>
      </c>
      <c r="F175" s="195" t="s">
        <v>817</v>
      </c>
      <c r="G175" s="191" t="s">
        <v>900</v>
      </c>
      <c r="H175" s="222">
        <v>48</v>
      </c>
      <c r="I175" s="222" t="s">
        <v>571</v>
      </c>
      <c r="J175" s="234">
        <v>1680</v>
      </c>
      <c r="K175" s="205"/>
    </row>
    <row r="176" spans="1:11" s="212" customFormat="1" ht="55.5">
      <c r="A176" s="180">
        <v>173</v>
      </c>
      <c r="B176" s="221" t="s">
        <v>572</v>
      </c>
      <c r="C176" s="222">
        <v>35</v>
      </c>
      <c r="D176" s="191" t="s">
        <v>1217</v>
      </c>
      <c r="E176" s="192" t="s">
        <v>832</v>
      </c>
      <c r="F176" s="195" t="s">
        <v>574</v>
      </c>
      <c r="G176" s="191" t="s">
        <v>900</v>
      </c>
      <c r="H176" s="222">
        <v>48</v>
      </c>
      <c r="I176" s="222" t="s">
        <v>571</v>
      </c>
      <c r="J176" s="234">
        <v>1680</v>
      </c>
      <c r="K176" s="205"/>
    </row>
    <row r="177" spans="1:11" s="212" customFormat="1" ht="55.5">
      <c r="A177" s="180">
        <v>174</v>
      </c>
      <c r="B177" s="221" t="s">
        <v>986</v>
      </c>
      <c r="C177" s="222">
        <v>240</v>
      </c>
      <c r="D177" s="191" t="s">
        <v>1218</v>
      </c>
      <c r="E177" s="192" t="s">
        <v>832</v>
      </c>
      <c r="F177" s="195" t="s">
        <v>987</v>
      </c>
      <c r="G177" s="191" t="s">
        <v>900</v>
      </c>
      <c r="H177" s="222">
        <v>1</v>
      </c>
      <c r="I177" s="222" t="s">
        <v>0</v>
      </c>
      <c r="J177" s="234">
        <v>240</v>
      </c>
      <c r="K177" s="205"/>
    </row>
    <row r="178" spans="1:11" s="212" customFormat="1" ht="55.5">
      <c r="A178" s="180">
        <v>175</v>
      </c>
      <c r="B178" s="221" t="s">
        <v>988</v>
      </c>
      <c r="C178" s="222">
        <v>240</v>
      </c>
      <c r="D178" s="191" t="s">
        <v>1219</v>
      </c>
      <c r="E178" s="192" t="s">
        <v>832</v>
      </c>
      <c r="F178" s="195" t="s">
        <v>1220</v>
      </c>
      <c r="G178" s="191" t="s">
        <v>900</v>
      </c>
      <c r="H178" s="222">
        <v>1</v>
      </c>
      <c r="I178" s="222" t="s">
        <v>0</v>
      </c>
      <c r="J178" s="234">
        <v>240</v>
      </c>
      <c r="K178" s="205"/>
    </row>
    <row r="179" spans="1:11" ht="55.5">
      <c r="A179" s="180">
        <v>176</v>
      </c>
      <c r="B179" s="221" t="s">
        <v>960</v>
      </c>
      <c r="C179" s="222">
        <v>210</v>
      </c>
      <c r="D179" s="191" t="s">
        <v>1178</v>
      </c>
      <c r="E179" s="192" t="s">
        <v>832</v>
      </c>
      <c r="F179" s="195" t="s">
        <v>1102</v>
      </c>
      <c r="G179" s="191" t="s">
        <v>900</v>
      </c>
      <c r="H179" s="222">
        <v>2</v>
      </c>
      <c r="I179" s="222" t="s">
        <v>959</v>
      </c>
      <c r="J179" s="234">
        <v>420</v>
      </c>
      <c r="K179" s="205"/>
    </row>
    <row r="180" spans="1:11" ht="55.5">
      <c r="A180" s="180">
        <v>177</v>
      </c>
      <c r="B180" s="221" t="s">
        <v>564</v>
      </c>
      <c r="C180" s="222">
        <v>210</v>
      </c>
      <c r="D180" s="191" t="s">
        <v>1179</v>
      </c>
      <c r="E180" s="192" t="s">
        <v>832</v>
      </c>
      <c r="F180" s="195" t="s">
        <v>566</v>
      </c>
      <c r="G180" s="191" t="s">
        <v>900</v>
      </c>
      <c r="H180" s="223">
        <v>2</v>
      </c>
      <c r="I180" s="222" t="s">
        <v>959</v>
      </c>
      <c r="J180" s="234">
        <v>420</v>
      </c>
      <c r="K180" s="205"/>
    </row>
    <row r="181" spans="1:11" ht="83.25">
      <c r="A181" s="180">
        <v>178</v>
      </c>
      <c r="B181" s="221" t="s">
        <v>989</v>
      </c>
      <c r="C181" s="222">
        <v>30</v>
      </c>
      <c r="D181" s="191" t="s">
        <v>1221</v>
      </c>
      <c r="E181" s="192" t="s">
        <v>832</v>
      </c>
      <c r="F181" s="195" t="s">
        <v>990</v>
      </c>
      <c r="G181" s="191" t="s">
        <v>900</v>
      </c>
      <c r="H181" s="223">
        <v>606.85</v>
      </c>
      <c r="I181" s="222" t="s">
        <v>7</v>
      </c>
      <c r="J181" s="234">
        <v>18205.5</v>
      </c>
      <c r="K181" s="205"/>
    </row>
    <row r="182" spans="1:11" ht="111">
      <c r="A182" s="180">
        <v>179</v>
      </c>
      <c r="B182" s="221" t="s">
        <v>963</v>
      </c>
      <c r="C182" s="222">
        <v>30</v>
      </c>
      <c r="D182" s="191" t="s">
        <v>1222</v>
      </c>
      <c r="E182" s="234" t="s">
        <v>1008</v>
      </c>
      <c r="F182" s="195" t="s">
        <v>964</v>
      </c>
      <c r="G182" s="191" t="s">
        <v>900</v>
      </c>
      <c r="H182" s="222">
        <v>520</v>
      </c>
      <c r="I182" s="222" t="s">
        <v>0</v>
      </c>
      <c r="J182" s="234">
        <v>15600</v>
      </c>
      <c r="K182" s="205"/>
    </row>
    <row r="183" spans="1:11" ht="55.5">
      <c r="A183" s="180">
        <v>180</v>
      </c>
      <c r="B183" s="221" t="s">
        <v>256</v>
      </c>
      <c r="C183" s="222">
        <v>55</v>
      </c>
      <c r="D183" s="191" t="s">
        <v>1300</v>
      </c>
      <c r="E183" s="234" t="s">
        <v>1341</v>
      </c>
      <c r="F183" s="195" t="s">
        <v>716</v>
      </c>
      <c r="G183" s="191" t="s">
        <v>900</v>
      </c>
      <c r="H183" s="223">
        <v>3109.41</v>
      </c>
      <c r="I183" s="222" t="s">
        <v>0</v>
      </c>
      <c r="J183" s="234">
        <v>171017.55</v>
      </c>
      <c r="K183" s="205"/>
    </row>
    <row r="184" spans="1:11" ht="55.5">
      <c r="A184" s="180">
        <v>181</v>
      </c>
      <c r="B184" s="221" t="s">
        <v>250</v>
      </c>
      <c r="C184" s="222">
        <v>240</v>
      </c>
      <c r="D184" s="191" t="s">
        <v>1867</v>
      </c>
      <c r="E184" s="234" t="s">
        <v>1341</v>
      </c>
      <c r="F184" s="195" t="s">
        <v>1868</v>
      </c>
      <c r="G184" s="191" t="s">
        <v>900</v>
      </c>
      <c r="H184" s="223">
        <v>15635.59</v>
      </c>
      <c r="I184" s="222" t="s">
        <v>0</v>
      </c>
      <c r="J184" s="234">
        <v>3752541.6</v>
      </c>
      <c r="K184" s="205"/>
    </row>
    <row r="185" spans="1:11" ht="55.5">
      <c r="A185" s="180">
        <v>182</v>
      </c>
      <c r="B185" s="221" t="s">
        <v>1000</v>
      </c>
      <c r="C185" s="222">
        <v>240</v>
      </c>
      <c r="D185" s="191" t="s">
        <v>1228</v>
      </c>
      <c r="E185" s="234" t="s">
        <v>1341</v>
      </c>
      <c r="F185" s="195" t="s">
        <v>1229</v>
      </c>
      <c r="G185" s="191" t="s">
        <v>900</v>
      </c>
      <c r="H185" s="222">
        <v>743</v>
      </c>
      <c r="I185" s="222" t="s">
        <v>0</v>
      </c>
      <c r="J185" s="234">
        <v>178320</v>
      </c>
      <c r="K185" s="205"/>
    </row>
    <row r="186" spans="1:11" ht="55.5">
      <c r="A186" s="180">
        <v>183</v>
      </c>
      <c r="B186" s="221" t="s">
        <v>1311</v>
      </c>
      <c r="C186" s="222">
        <v>115</v>
      </c>
      <c r="D186" s="191" t="s">
        <v>1312</v>
      </c>
      <c r="E186" s="234" t="s">
        <v>1341</v>
      </c>
      <c r="F186" s="195" t="s">
        <v>1313</v>
      </c>
      <c r="G186" s="191" t="s">
        <v>900</v>
      </c>
      <c r="H186" s="222">
        <v>92</v>
      </c>
      <c r="I186" s="222" t="s">
        <v>7</v>
      </c>
      <c r="J186" s="234">
        <v>10580</v>
      </c>
      <c r="K186" s="205"/>
    </row>
    <row r="187" spans="1:11" ht="55.5">
      <c r="A187" s="180">
        <v>184</v>
      </c>
      <c r="B187" s="221" t="s">
        <v>1314</v>
      </c>
      <c r="C187" s="222">
        <v>240</v>
      </c>
      <c r="D187" s="191" t="s">
        <v>1315</v>
      </c>
      <c r="E187" s="234" t="s">
        <v>1341</v>
      </c>
      <c r="F187" s="195" t="s">
        <v>1316</v>
      </c>
      <c r="G187" s="191" t="s">
        <v>900</v>
      </c>
      <c r="H187" s="222">
        <v>178</v>
      </c>
      <c r="I187" s="222" t="s">
        <v>7</v>
      </c>
      <c r="J187" s="234">
        <v>42720</v>
      </c>
      <c r="K187" s="205"/>
    </row>
    <row r="188" spans="1:11" ht="55.5">
      <c r="A188" s="180">
        <v>185</v>
      </c>
      <c r="B188" s="221" t="s">
        <v>246</v>
      </c>
      <c r="C188" s="222">
        <v>850</v>
      </c>
      <c r="D188" s="191" t="s">
        <v>1257</v>
      </c>
      <c r="E188" s="234" t="s">
        <v>1341</v>
      </c>
      <c r="F188" s="195" t="s">
        <v>825</v>
      </c>
      <c r="G188" s="191" t="s">
        <v>900</v>
      </c>
      <c r="H188" s="222">
        <v>58.45</v>
      </c>
      <c r="I188" s="222" t="s">
        <v>5</v>
      </c>
      <c r="J188" s="234">
        <v>49682.5</v>
      </c>
      <c r="K188" s="205"/>
    </row>
    <row r="189" spans="1:11" ht="55.5">
      <c r="A189" s="180">
        <v>186</v>
      </c>
      <c r="B189" s="221" t="s">
        <v>826</v>
      </c>
      <c r="C189" s="222">
        <v>200</v>
      </c>
      <c r="D189" s="191" t="s">
        <v>1256</v>
      </c>
      <c r="E189" s="234" t="s">
        <v>1341</v>
      </c>
      <c r="F189" s="195" t="s">
        <v>828</v>
      </c>
      <c r="G189" s="191" t="s">
        <v>900</v>
      </c>
      <c r="H189" s="222">
        <v>58.15</v>
      </c>
      <c r="I189" s="222" t="s">
        <v>5</v>
      </c>
      <c r="J189" s="234">
        <v>11630</v>
      </c>
      <c r="K189" s="205"/>
    </row>
    <row r="190" spans="1:11" ht="55.5">
      <c r="A190" s="180">
        <v>187</v>
      </c>
      <c r="B190" s="221" t="s">
        <v>247</v>
      </c>
      <c r="C190" s="222">
        <v>400</v>
      </c>
      <c r="D190" s="191" t="s">
        <v>1248</v>
      </c>
      <c r="E190" s="234" t="s">
        <v>1341</v>
      </c>
      <c r="F190" s="191" t="s">
        <v>1248</v>
      </c>
      <c r="G190" s="191" t="s">
        <v>900</v>
      </c>
      <c r="H190" s="222">
        <v>56.5</v>
      </c>
      <c r="I190" s="222" t="s">
        <v>5</v>
      </c>
      <c r="J190" s="234">
        <v>22600</v>
      </c>
      <c r="K190" s="205"/>
    </row>
    <row r="191" spans="1:11" ht="55.5">
      <c r="A191" s="180">
        <v>188</v>
      </c>
      <c r="B191" s="221" t="s">
        <v>1317</v>
      </c>
      <c r="C191" s="222">
        <v>30</v>
      </c>
      <c r="D191" s="191" t="s">
        <v>1318</v>
      </c>
      <c r="E191" s="234" t="s">
        <v>1341</v>
      </c>
      <c r="F191" s="195" t="s">
        <v>1319</v>
      </c>
      <c r="G191" s="191" t="s">
        <v>900</v>
      </c>
      <c r="H191" s="222">
        <v>622</v>
      </c>
      <c r="I191" s="222" t="s">
        <v>7</v>
      </c>
      <c r="J191" s="234">
        <v>18660</v>
      </c>
      <c r="K191" s="205"/>
    </row>
    <row r="192" spans="1:11" s="210" customFormat="1" ht="55.5">
      <c r="A192" s="180">
        <v>189</v>
      </c>
      <c r="B192" s="221" t="s">
        <v>967</v>
      </c>
      <c r="C192" s="222">
        <v>240</v>
      </c>
      <c r="D192" s="191" t="s">
        <v>1302</v>
      </c>
      <c r="E192" s="234" t="s">
        <v>1341</v>
      </c>
      <c r="F192" s="195" t="s">
        <v>1303</v>
      </c>
      <c r="G192" s="191" t="s">
        <v>900</v>
      </c>
      <c r="H192" s="222">
        <v>248</v>
      </c>
      <c r="I192" s="222" t="s">
        <v>7</v>
      </c>
      <c r="J192" s="234">
        <v>59520</v>
      </c>
      <c r="K192" s="209"/>
    </row>
    <row r="193" spans="1:11" ht="166.5">
      <c r="A193" s="180">
        <v>190</v>
      </c>
      <c r="B193" s="239" t="s">
        <v>776</v>
      </c>
      <c r="C193" s="192">
        <v>100</v>
      </c>
      <c r="D193" s="191" t="s">
        <v>1869</v>
      </c>
      <c r="E193" s="192" t="s">
        <v>832</v>
      </c>
      <c r="F193" s="192" t="s">
        <v>1870</v>
      </c>
      <c r="G193" s="197" t="s">
        <v>900</v>
      </c>
      <c r="H193" s="240">
        <v>1388.84</v>
      </c>
      <c r="I193" s="192" t="s">
        <v>12</v>
      </c>
      <c r="J193" s="241">
        <v>138884</v>
      </c>
      <c r="K193" s="205"/>
    </row>
    <row r="194" spans="1:11" ht="83.25">
      <c r="A194" s="180">
        <v>191</v>
      </c>
      <c r="B194" s="224" t="s">
        <v>74</v>
      </c>
      <c r="C194" s="192">
        <v>100</v>
      </c>
      <c r="D194" s="191" t="s">
        <v>1871</v>
      </c>
      <c r="E194" s="192" t="s">
        <v>832</v>
      </c>
      <c r="F194" s="192" t="s">
        <v>782</v>
      </c>
      <c r="G194" s="197" t="s">
        <v>900</v>
      </c>
      <c r="H194" s="192">
        <v>135.66</v>
      </c>
      <c r="I194" s="192" t="s">
        <v>6</v>
      </c>
      <c r="J194" s="241">
        <v>13566</v>
      </c>
      <c r="K194" s="205"/>
    </row>
    <row r="195" spans="1:11" ht="55.5">
      <c r="A195" s="180">
        <v>192</v>
      </c>
      <c r="B195" s="224" t="s">
        <v>65</v>
      </c>
      <c r="C195" s="192">
        <v>4</v>
      </c>
      <c r="D195" s="191" t="s">
        <v>1444</v>
      </c>
      <c r="E195" s="192" t="s">
        <v>832</v>
      </c>
      <c r="F195" s="192" t="s">
        <v>785</v>
      </c>
      <c r="G195" s="197" t="s">
        <v>900</v>
      </c>
      <c r="H195" s="240">
        <v>2764.76</v>
      </c>
      <c r="I195" s="192" t="s">
        <v>0</v>
      </c>
      <c r="J195" s="241">
        <v>11059.04</v>
      </c>
      <c r="K195" s="205"/>
    </row>
    <row r="196" spans="1:11" ht="55.5">
      <c r="A196" s="180">
        <v>193</v>
      </c>
      <c r="B196" s="221" t="s">
        <v>932</v>
      </c>
      <c r="C196" s="192">
        <v>2</v>
      </c>
      <c r="D196" s="191" t="s">
        <v>1872</v>
      </c>
      <c r="E196" s="192" t="s">
        <v>832</v>
      </c>
      <c r="F196" s="192" t="s">
        <v>1873</v>
      </c>
      <c r="G196" s="197" t="s">
        <v>900</v>
      </c>
      <c r="H196" s="240">
        <v>2789</v>
      </c>
      <c r="I196" s="192" t="s">
        <v>0</v>
      </c>
      <c r="J196" s="241">
        <v>5578</v>
      </c>
      <c r="K196" s="205"/>
    </row>
    <row r="197" spans="1:11" ht="55.5">
      <c r="A197" s="180">
        <v>194</v>
      </c>
      <c r="B197" s="221" t="s">
        <v>922</v>
      </c>
      <c r="C197" s="192">
        <v>1.1000000000000001</v>
      </c>
      <c r="D197" s="191" t="s">
        <v>1874</v>
      </c>
      <c r="E197" s="192" t="s">
        <v>832</v>
      </c>
      <c r="F197" s="192" t="s">
        <v>1875</v>
      </c>
      <c r="G197" s="197" t="s">
        <v>900</v>
      </c>
      <c r="H197" s="192">
        <v>332.52</v>
      </c>
      <c r="I197" s="192" t="s">
        <v>4</v>
      </c>
      <c r="J197" s="241">
        <v>365.77199999999999</v>
      </c>
      <c r="K197" s="205"/>
    </row>
    <row r="198" spans="1:11" ht="55.5">
      <c r="A198" s="180">
        <v>195</v>
      </c>
      <c r="B198" s="221" t="s">
        <v>59</v>
      </c>
      <c r="C198" s="192">
        <v>2</v>
      </c>
      <c r="D198" s="191" t="s">
        <v>1876</v>
      </c>
      <c r="E198" s="192" t="s">
        <v>832</v>
      </c>
      <c r="F198" s="192" t="s">
        <v>773</v>
      </c>
      <c r="G198" s="197" t="s">
        <v>900</v>
      </c>
      <c r="H198" s="240">
        <v>1024</v>
      </c>
      <c r="I198" s="192" t="s">
        <v>60</v>
      </c>
      <c r="J198" s="241">
        <v>2048</v>
      </c>
      <c r="K198" s="205"/>
    </row>
    <row r="199" spans="1:11" s="208" customFormat="1" ht="55.5">
      <c r="A199" s="180">
        <v>196</v>
      </c>
      <c r="B199" s="221" t="s">
        <v>61</v>
      </c>
      <c r="C199" s="192">
        <v>2</v>
      </c>
      <c r="D199" s="191" t="s">
        <v>1877</v>
      </c>
      <c r="E199" s="192" t="s">
        <v>832</v>
      </c>
      <c r="F199" s="192" t="s">
        <v>775</v>
      </c>
      <c r="G199" s="197" t="s">
        <v>900</v>
      </c>
      <c r="H199" s="240">
        <v>1024</v>
      </c>
      <c r="I199" s="192" t="s">
        <v>60</v>
      </c>
      <c r="J199" s="241">
        <v>2048</v>
      </c>
      <c r="K199" s="207"/>
    </row>
    <row r="200" spans="1:11" s="208" customFormat="1" ht="55.5">
      <c r="A200" s="180">
        <v>197</v>
      </c>
      <c r="B200" s="242" t="s">
        <v>204</v>
      </c>
      <c r="C200" s="198">
        <v>3</v>
      </c>
      <c r="D200" s="186" t="s">
        <v>1448</v>
      </c>
      <c r="E200" s="198" t="s">
        <v>832</v>
      </c>
      <c r="F200" s="198" t="s">
        <v>1449</v>
      </c>
      <c r="G200" s="198" t="s">
        <v>900</v>
      </c>
      <c r="H200" s="198">
        <v>8</v>
      </c>
      <c r="I200" s="198" t="s">
        <v>0</v>
      </c>
      <c r="J200" s="241">
        <v>24</v>
      </c>
      <c r="K200" s="207"/>
    </row>
    <row r="201" spans="1:11" ht="55.5">
      <c r="A201" s="180">
        <v>198</v>
      </c>
      <c r="B201" s="242" t="s">
        <v>205</v>
      </c>
      <c r="C201" s="198">
        <v>3</v>
      </c>
      <c r="D201" s="186" t="s">
        <v>1450</v>
      </c>
      <c r="E201" s="198" t="s">
        <v>832</v>
      </c>
      <c r="F201" s="198" t="s">
        <v>1451</v>
      </c>
      <c r="G201" s="198" t="s">
        <v>900</v>
      </c>
      <c r="H201" s="198">
        <v>4</v>
      </c>
      <c r="I201" s="198" t="s">
        <v>0</v>
      </c>
      <c r="J201" s="241">
        <v>12</v>
      </c>
      <c r="K201" s="205"/>
    </row>
    <row r="202" spans="1:11" ht="55.5">
      <c r="A202" s="180">
        <v>199</v>
      </c>
      <c r="B202" s="221" t="s">
        <v>921</v>
      </c>
      <c r="C202" s="192">
        <v>2</v>
      </c>
      <c r="D202" s="191" t="s">
        <v>1878</v>
      </c>
      <c r="E202" s="192" t="s">
        <v>832</v>
      </c>
      <c r="F202" s="192" t="s">
        <v>1879</v>
      </c>
      <c r="G202" s="197" t="s">
        <v>900</v>
      </c>
      <c r="H202" s="192">
        <v>2643.83</v>
      </c>
      <c r="I202" s="192" t="s">
        <v>0</v>
      </c>
      <c r="J202" s="241">
        <v>5287.66</v>
      </c>
      <c r="K202" s="205"/>
    </row>
    <row r="203" spans="1:11" ht="55.5">
      <c r="A203" s="180">
        <v>200</v>
      </c>
      <c r="B203" s="221" t="s">
        <v>919</v>
      </c>
      <c r="C203" s="192">
        <v>2</v>
      </c>
      <c r="D203" s="191" t="s">
        <v>1880</v>
      </c>
      <c r="E203" s="192" t="s">
        <v>832</v>
      </c>
      <c r="F203" s="192" t="s">
        <v>920</v>
      </c>
      <c r="G203" s="197" t="s">
        <v>900</v>
      </c>
      <c r="H203" s="192">
        <v>512.54999999999995</v>
      </c>
      <c r="I203" s="192" t="s">
        <v>0</v>
      </c>
      <c r="J203" s="241">
        <v>1025.0999999999999</v>
      </c>
      <c r="K203" s="205"/>
    </row>
    <row r="204" spans="1:11" s="208" customFormat="1" ht="55.5">
      <c r="A204" s="180">
        <v>201</v>
      </c>
      <c r="B204" s="221" t="s">
        <v>933</v>
      </c>
      <c r="C204" s="192">
        <v>2</v>
      </c>
      <c r="D204" s="191" t="s">
        <v>1881</v>
      </c>
      <c r="E204" s="192" t="s">
        <v>832</v>
      </c>
      <c r="F204" s="192" t="s">
        <v>934</v>
      </c>
      <c r="G204" s="197" t="s">
        <v>900</v>
      </c>
      <c r="H204" s="192">
        <v>1132</v>
      </c>
      <c r="I204" s="192" t="s">
        <v>0</v>
      </c>
      <c r="J204" s="241">
        <v>2264</v>
      </c>
      <c r="K204" s="207"/>
    </row>
    <row r="205" spans="1:11" ht="55.5">
      <c r="A205" s="180">
        <v>202</v>
      </c>
      <c r="B205" s="224" t="s">
        <v>1882</v>
      </c>
      <c r="C205" s="198">
        <v>2</v>
      </c>
      <c r="D205" s="186" t="s">
        <v>1883</v>
      </c>
      <c r="E205" s="198" t="s">
        <v>832</v>
      </c>
      <c r="F205" s="198" t="s">
        <v>1883</v>
      </c>
      <c r="G205" s="198" t="s">
        <v>900</v>
      </c>
      <c r="H205" s="198">
        <v>47</v>
      </c>
      <c r="I205" s="198" t="s">
        <v>0</v>
      </c>
      <c r="J205" s="241">
        <v>94</v>
      </c>
      <c r="K205" s="205"/>
    </row>
    <row r="206" spans="1:11" ht="111">
      <c r="A206" s="180">
        <v>203</v>
      </c>
      <c r="B206" s="221" t="s">
        <v>2</v>
      </c>
      <c r="C206" s="192">
        <v>2.11</v>
      </c>
      <c r="D206" s="191" t="s">
        <v>1884</v>
      </c>
      <c r="E206" s="192" t="s">
        <v>1011</v>
      </c>
      <c r="F206" s="192" t="s">
        <v>439</v>
      </c>
      <c r="G206" s="197" t="s">
        <v>900</v>
      </c>
      <c r="H206" s="240">
        <v>6579</v>
      </c>
      <c r="I206" s="192" t="s">
        <v>3</v>
      </c>
      <c r="J206" s="241">
        <v>13881.689999999999</v>
      </c>
      <c r="K206" s="205"/>
    </row>
    <row r="207" spans="1:11" ht="55.5">
      <c r="A207" s="180">
        <v>204</v>
      </c>
      <c r="B207" s="221" t="s">
        <v>73</v>
      </c>
      <c r="C207" s="192">
        <v>3</v>
      </c>
      <c r="D207" s="191" t="s">
        <v>1445</v>
      </c>
      <c r="E207" s="192" t="s">
        <v>832</v>
      </c>
      <c r="F207" s="192" t="s">
        <v>786</v>
      </c>
      <c r="G207" s="197" t="s">
        <v>900</v>
      </c>
      <c r="H207" s="240">
        <v>5700.78</v>
      </c>
      <c r="I207" s="192" t="s">
        <v>0</v>
      </c>
      <c r="J207" s="241">
        <v>17102.34</v>
      </c>
      <c r="K207" s="205"/>
    </row>
    <row r="208" spans="1:11" ht="55.5">
      <c r="A208" s="180">
        <v>205</v>
      </c>
      <c r="B208" s="242" t="s">
        <v>1370</v>
      </c>
      <c r="C208" s="192">
        <v>4</v>
      </c>
      <c r="D208" s="191" t="s">
        <v>1371</v>
      </c>
      <c r="E208" s="192" t="s">
        <v>832</v>
      </c>
      <c r="F208" s="192" t="s">
        <v>1371</v>
      </c>
      <c r="G208" s="197" t="s">
        <v>900</v>
      </c>
      <c r="H208" s="192">
        <v>6</v>
      </c>
      <c r="I208" s="192" t="s">
        <v>0</v>
      </c>
      <c r="J208" s="241">
        <v>24</v>
      </c>
      <c r="K208" s="205"/>
    </row>
    <row r="209" spans="1:11" ht="55.5">
      <c r="A209" s="180">
        <v>206</v>
      </c>
      <c r="B209" s="242" t="s">
        <v>1372</v>
      </c>
      <c r="C209" s="192">
        <v>4</v>
      </c>
      <c r="D209" s="191" t="s">
        <v>1374</v>
      </c>
      <c r="E209" s="192" t="s">
        <v>832</v>
      </c>
      <c r="F209" s="192" t="s">
        <v>1374</v>
      </c>
      <c r="G209" s="197" t="s">
        <v>900</v>
      </c>
      <c r="H209" s="192">
        <v>4</v>
      </c>
      <c r="I209" s="192" t="s">
        <v>0</v>
      </c>
      <c r="J209" s="241">
        <v>16</v>
      </c>
      <c r="K209" s="205"/>
    </row>
    <row r="210" spans="1:11" ht="55.5">
      <c r="A210" s="180">
        <v>207</v>
      </c>
      <c r="B210" s="221" t="s">
        <v>208</v>
      </c>
      <c r="C210" s="192">
        <v>200</v>
      </c>
      <c r="D210" s="191" t="s">
        <v>806</v>
      </c>
      <c r="E210" s="192" t="s">
        <v>832</v>
      </c>
      <c r="F210" s="192" t="s">
        <v>780</v>
      </c>
      <c r="G210" s="197" t="s">
        <v>900</v>
      </c>
      <c r="H210" s="192">
        <v>115</v>
      </c>
      <c r="I210" s="192" t="s">
        <v>6</v>
      </c>
      <c r="J210" s="241">
        <v>23000</v>
      </c>
      <c r="K210" s="205"/>
    </row>
    <row r="211" spans="1:11" ht="83.25">
      <c r="A211" s="180">
        <v>208</v>
      </c>
      <c r="B211" s="242" t="s">
        <v>8</v>
      </c>
      <c r="C211" s="192">
        <v>2</v>
      </c>
      <c r="D211" s="191" t="s">
        <v>1895</v>
      </c>
      <c r="E211" s="192" t="s">
        <v>1008</v>
      </c>
      <c r="F211" s="192" t="s">
        <v>498</v>
      </c>
      <c r="G211" s="197" t="s">
        <v>900</v>
      </c>
      <c r="H211" s="240">
        <v>1100</v>
      </c>
      <c r="I211" s="192" t="s">
        <v>0</v>
      </c>
      <c r="J211" s="241">
        <v>2200</v>
      </c>
      <c r="K211" s="205"/>
    </row>
    <row r="212" spans="1:11" ht="55.5">
      <c r="A212" s="180">
        <v>209</v>
      </c>
      <c r="B212" s="242" t="s">
        <v>14</v>
      </c>
      <c r="C212" s="192">
        <v>2</v>
      </c>
      <c r="D212" s="191" t="s">
        <v>499</v>
      </c>
      <c r="E212" s="192" t="s">
        <v>1008</v>
      </c>
      <c r="F212" s="192" t="s">
        <v>500</v>
      </c>
      <c r="G212" s="197" t="s">
        <v>900</v>
      </c>
      <c r="H212" s="192">
        <v>386</v>
      </c>
      <c r="I212" s="192" t="s">
        <v>0</v>
      </c>
      <c r="J212" s="241">
        <v>772</v>
      </c>
      <c r="K212" s="205"/>
    </row>
    <row r="213" spans="1:11" ht="222">
      <c r="A213" s="180">
        <v>210</v>
      </c>
      <c r="B213" s="221" t="s">
        <v>778</v>
      </c>
      <c r="C213" s="192">
        <v>100</v>
      </c>
      <c r="D213" s="191" t="s">
        <v>1885</v>
      </c>
      <c r="E213" s="192" t="s">
        <v>832</v>
      </c>
      <c r="F213" s="192" t="s">
        <v>865</v>
      </c>
      <c r="G213" s="197" t="s">
        <v>900</v>
      </c>
      <c r="H213" s="192">
        <v>1587.07</v>
      </c>
      <c r="I213" s="192" t="s">
        <v>6</v>
      </c>
      <c r="J213" s="241">
        <v>158707</v>
      </c>
      <c r="K213" s="205"/>
    </row>
    <row r="214" spans="1:11" ht="55.5">
      <c r="A214" s="180">
        <v>211</v>
      </c>
      <c r="B214" s="243" t="s">
        <v>193</v>
      </c>
      <c r="C214" s="192">
        <v>100</v>
      </c>
      <c r="D214" s="191" t="s">
        <v>783</v>
      </c>
      <c r="E214" s="192" t="s">
        <v>832</v>
      </c>
      <c r="F214" s="191" t="s">
        <v>194</v>
      </c>
      <c r="G214" s="183" t="s">
        <v>900</v>
      </c>
      <c r="H214" s="223">
        <v>1044</v>
      </c>
      <c r="I214" s="192" t="s">
        <v>6</v>
      </c>
      <c r="J214" s="241">
        <v>104400</v>
      </c>
      <c r="K214" s="205"/>
    </row>
    <row r="215" spans="1:11" ht="55.5">
      <c r="A215" s="180">
        <v>212</v>
      </c>
      <c r="B215" s="221" t="s">
        <v>930</v>
      </c>
      <c r="C215" s="192">
        <v>150</v>
      </c>
      <c r="D215" s="191" t="s">
        <v>1886</v>
      </c>
      <c r="E215" s="192" t="s">
        <v>832</v>
      </c>
      <c r="F215" s="191" t="s">
        <v>1886</v>
      </c>
      <c r="G215" s="183" t="s">
        <v>900</v>
      </c>
      <c r="H215" s="192">
        <v>1012</v>
      </c>
      <c r="I215" s="192" t="s">
        <v>6</v>
      </c>
      <c r="J215" s="241">
        <v>151800</v>
      </c>
      <c r="K215" s="205"/>
    </row>
    <row r="216" spans="1:11" ht="55.5">
      <c r="A216" s="180">
        <v>213</v>
      </c>
      <c r="B216" s="221" t="s">
        <v>931</v>
      </c>
      <c r="C216" s="192">
        <v>100</v>
      </c>
      <c r="D216" s="191" t="s">
        <v>1887</v>
      </c>
      <c r="E216" s="192" t="s">
        <v>832</v>
      </c>
      <c r="F216" s="191" t="s">
        <v>1887</v>
      </c>
      <c r="G216" s="183" t="s">
        <v>900</v>
      </c>
      <c r="H216" s="192">
        <v>303</v>
      </c>
      <c r="I216" s="192" t="s">
        <v>6</v>
      </c>
      <c r="J216" s="241">
        <v>30300</v>
      </c>
      <c r="K216" s="205"/>
    </row>
    <row r="217" spans="1:11" ht="111">
      <c r="A217" s="180">
        <v>214</v>
      </c>
      <c r="B217" s="244" t="s">
        <v>914</v>
      </c>
      <c r="C217" s="192">
        <v>2</v>
      </c>
      <c r="D217" s="186" t="s">
        <v>1007</v>
      </c>
      <c r="E217" s="184" t="s">
        <v>1008</v>
      </c>
      <c r="F217" s="186" t="s">
        <v>915</v>
      </c>
      <c r="G217" s="186" t="s">
        <v>900</v>
      </c>
      <c r="H217" s="220">
        <v>600</v>
      </c>
      <c r="I217" s="192" t="s">
        <v>0</v>
      </c>
      <c r="J217" s="241">
        <v>1200</v>
      </c>
      <c r="K217" s="205"/>
    </row>
    <row r="218" spans="1:11" ht="55.5">
      <c r="A218" s="180">
        <v>215</v>
      </c>
      <c r="B218" s="221" t="s">
        <v>209</v>
      </c>
      <c r="C218" s="192">
        <v>100</v>
      </c>
      <c r="D218" s="191" t="s">
        <v>1888</v>
      </c>
      <c r="E218" s="184" t="s">
        <v>1008</v>
      </c>
      <c r="F218" s="191" t="s">
        <v>1888</v>
      </c>
      <c r="G218" s="186" t="s">
        <v>900</v>
      </c>
      <c r="H218" s="192">
        <v>68</v>
      </c>
      <c r="I218" s="192" t="s">
        <v>12</v>
      </c>
      <c r="J218" s="241">
        <v>6800</v>
      </c>
      <c r="K218" s="205"/>
    </row>
    <row r="219" spans="1:11" ht="55.5">
      <c r="A219" s="180">
        <v>216</v>
      </c>
      <c r="B219" s="221" t="s">
        <v>63</v>
      </c>
      <c r="C219" s="192">
        <v>2</v>
      </c>
      <c r="D219" s="202" t="s">
        <v>917</v>
      </c>
      <c r="E219" s="192" t="s">
        <v>832</v>
      </c>
      <c r="F219" s="245" t="s">
        <v>917</v>
      </c>
      <c r="G219" s="186" t="s">
        <v>900</v>
      </c>
      <c r="H219" s="192">
        <v>76</v>
      </c>
      <c r="I219" s="192" t="s">
        <v>0</v>
      </c>
      <c r="J219" s="241">
        <v>152</v>
      </c>
      <c r="K219" s="205"/>
    </row>
    <row r="220" spans="1:11" ht="55.5">
      <c r="A220" s="180">
        <v>217</v>
      </c>
      <c r="B220" s="230" t="s">
        <v>64</v>
      </c>
      <c r="C220" s="192">
        <v>2</v>
      </c>
      <c r="D220" s="202" t="s">
        <v>918</v>
      </c>
      <c r="E220" s="192" t="s">
        <v>832</v>
      </c>
      <c r="F220" s="245" t="s">
        <v>918</v>
      </c>
      <c r="G220" s="186" t="s">
        <v>900</v>
      </c>
      <c r="H220" s="192">
        <v>50</v>
      </c>
      <c r="I220" s="192" t="s">
        <v>0</v>
      </c>
      <c r="J220" s="241">
        <v>100</v>
      </c>
      <c r="K220" s="205"/>
    </row>
    <row r="221" spans="1:11" ht="138.75">
      <c r="A221" s="180">
        <v>218</v>
      </c>
      <c r="B221" s="230" t="s">
        <v>43</v>
      </c>
      <c r="C221" s="192">
        <v>1.2</v>
      </c>
      <c r="D221" s="195" t="s">
        <v>1155</v>
      </c>
      <c r="E221" s="192" t="s">
        <v>832</v>
      </c>
      <c r="F221" s="245" t="s">
        <v>797</v>
      </c>
      <c r="G221" s="186" t="s">
        <v>900</v>
      </c>
      <c r="H221" s="235">
        <v>2181</v>
      </c>
      <c r="I221" s="192" t="s">
        <v>4</v>
      </c>
      <c r="J221" s="241">
        <v>2617.1999999999998</v>
      </c>
      <c r="K221" s="205"/>
    </row>
    <row r="222" spans="1:11" ht="138.75">
      <c r="A222" s="180">
        <v>219</v>
      </c>
      <c r="B222" s="230" t="s">
        <v>44</v>
      </c>
      <c r="C222" s="192" t="s">
        <v>1889</v>
      </c>
      <c r="D222" s="195" t="s">
        <v>1156</v>
      </c>
      <c r="E222" s="192" t="s">
        <v>832</v>
      </c>
      <c r="F222" s="214" t="s">
        <v>707</v>
      </c>
      <c r="G222" s="186" t="s">
        <v>900</v>
      </c>
      <c r="H222" s="192">
        <v>851</v>
      </c>
      <c r="I222" s="192" t="s">
        <v>4</v>
      </c>
      <c r="J222" s="241">
        <v>1021.2</v>
      </c>
      <c r="K222" s="205"/>
    </row>
    <row r="223" spans="1:11" ht="166.5">
      <c r="A223" s="180">
        <v>220</v>
      </c>
      <c r="B223" s="230" t="s">
        <v>45</v>
      </c>
      <c r="C223" s="192">
        <v>1.2</v>
      </c>
      <c r="D223" s="195" t="s">
        <v>1157</v>
      </c>
      <c r="E223" s="192" t="s">
        <v>832</v>
      </c>
      <c r="F223" s="214" t="s">
        <v>444</v>
      </c>
      <c r="G223" s="186" t="s">
        <v>900</v>
      </c>
      <c r="H223" s="223">
        <v>1293</v>
      </c>
      <c r="I223" s="222" t="s">
        <v>4</v>
      </c>
      <c r="J223" s="241">
        <v>1551.6</v>
      </c>
      <c r="K223" s="205"/>
    </row>
    <row r="224" spans="1:11" ht="138.75">
      <c r="A224" s="180">
        <v>221</v>
      </c>
      <c r="B224" s="230" t="s">
        <v>46</v>
      </c>
      <c r="C224" s="192">
        <v>1.2</v>
      </c>
      <c r="D224" s="195" t="s">
        <v>1158</v>
      </c>
      <c r="E224" s="192" t="s">
        <v>832</v>
      </c>
      <c r="F224" s="214" t="s">
        <v>446</v>
      </c>
      <c r="G224" s="186" t="s">
        <v>900</v>
      </c>
      <c r="H224" s="222">
        <v>482</v>
      </c>
      <c r="I224" s="222" t="s">
        <v>4</v>
      </c>
      <c r="J224" s="241">
        <v>578.4</v>
      </c>
      <c r="K224" s="205"/>
    </row>
    <row r="225" spans="1:11" ht="55.5">
      <c r="A225" s="180">
        <v>222</v>
      </c>
      <c r="B225" s="230" t="s">
        <v>1890</v>
      </c>
      <c r="C225" s="192">
        <v>2</v>
      </c>
      <c r="D225" s="202" t="s">
        <v>1891</v>
      </c>
      <c r="E225" s="192" t="s">
        <v>832</v>
      </c>
      <c r="F225" s="245" t="s">
        <v>1891</v>
      </c>
      <c r="G225" s="186" t="s">
        <v>900</v>
      </c>
      <c r="H225" s="192">
        <v>20</v>
      </c>
      <c r="I225" s="192" t="s">
        <v>0</v>
      </c>
      <c r="J225" s="241">
        <v>40</v>
      </c>
      <c r="K225" s="205"/>
    </row>
    <row r="226" spans="1:11" ht="55.5">
      <c r="A226" s="180">
        <v>223</v>
      </c>
      <c r="B226" s="221" t="s">
        <v>698</v>
      </c>
      <c r="C226" s="222">
        <v>0.217</v>
      </c>
      <c r="D226" s="185" t="s">
        <v>1012</v>
      </c>
      <c r="E226" s="192" t="s">
        <v>832</v>
      </c>
      <c r="F226" s="191" t="s">
        <v>699</v>
      </c>
      <c r="G226" s="186" t="s">
        <v>900</v>
      </c>
      <c r="H226" s="223">
        <v>3893</v>
      </c>
      <c r="I226" s="222" t="s">
        <v>0</v>
      </c>
      <c r="J226" s="241">
        <v>844.78099999999995</v>
      </c>
      <c r="K226" s="205"/>
    </row>
    <row r="227" spans="1:11" ht="55.5">
      <c r="A227" s="180">
        <v>224</v>
      </c>
      <c r="B227" s="243" t="s">
        <v>252</v>
      </c>
      <c r="C227" s="222">
        <v>12</v>
      </c>
      <c r="D227" s="191" t="s">
        <v>1442</v>
      </c>
      <c r="E227" s="192" t="s">
        <v>832</v>
      </c>
      <c r="F227" s="216" t="s">
        <v>1442</v>
      </c>
      <c r="G227" s="186" t="s">
        <v>900</v>
      </c>
      <c r="H227" s="223">
        <v>4554</v>
      </c>
      <c r="I227" s="222" t="s">
        <v>0</v>
      </c>
      <c r="J227" s="241">
        <v>54648</v>
      </c>
      <c r="K227" s="205"/>
    </row>
    <row r="228" spans="1:11" ht="28.5">
      <c r="A228" s="180">
        <v>225</v>
      </c>
      <c r="B228" s="243" t="s">
        <v>249</v>
      </c>
      <c r="C228" s="222">
        <v>3</v>
      </c>
      <c r="D228" s="191" t="s">
        <v>1443</v>
      </c>
      <c r="E228" s="192" t="s">
        <v>832</v>
      </c>
      <c r="F228" s="216" t="s">
        <v>1443</v>
      </c>
      <c r="G228" s="186"/>
      <c r="H228" s="223">
        <v>24151</v>
      </c>
      <c r="I228" s="222" t="s">
        <v>0</v>
      </c>
      <c r="J228" s="241">
        <v>72453</v>
      </c>
      <c r="K228" s="205"/>
    </row>
    <row r="229" spans="1:11" ht="55.5">
      <c r="A229" s="180">
        <v>226</v>
      </c>
      <c r="B229" s="221" t="s">
        <v>929</v>
      </c>
      <c r="C229" s="222">
        <v>12</v>
      </c>
      <c r="D229" s="202" t="s">
        <v>938</v>
      </c>
      <c r="E229" s="192" t="s">
        <v>832</v>
      </c>
      <c r="F229" s="245" t="s">
        <v>938</v>
      </c>
      <c r="G229" s="186" t="s">
        <v>900</v>
      </c>
      <c r="H229" s="223">
        <v>3589.96</v>
      </c>
      <c r="I229" s="222" t="s">
        <v>0</v>
      </c>
      <c r="J229" s="241">
        <v>43079.520000000004</v>
      </c>
      <c r="K229" s="205"/>
    </row>
    <row r="230" spans="1:11" ht="55.5">
      <c r="A230" s="180">
        <v>227</v>
      </c>
      <c r="B230" s="246" t="s">
        <v>235</v>
      </c>
      <c r="C230" s="222">
        <v>1000</v>
      </c>
      <c r="D230" s="194" t="s">
        <v>789</v>
      </c>
      <c r="E230" s="192" t="s">
        <v>832</v>
      </c>
      <c r="F230" s="247" t="s">
        <v>789</v>
      </c>
      <c r="G230" s="186" t="s">
        <v>900</v>
      </c>
      <c r="H230" s="223">
        <v>60.75</v>
      </c>
      <c r="I230" s="222" t="s">
        <v>259</v>
      </c>
      <c r="J230" s="241">
        <v>60750</v>
      </c>
      <c r="K230" s="205"/>
    </row>
    <row r="231" spans="1:11" ht="28.5">
      <c r="B231" s="246"/>
      <c r="C231" s="214"/>
      <c r="D231" s="248"/>
      <c r="E231" s="180"/>
      <c r="F231" s="214"/>
      <c r="G231" s="200" t="s">
        <v>1006</v>
      </c>
      <c r="H231" s="222"/>
      <c r="I231" s="222"/>
      <c r="J231" s="201">
        <v>13992845.084359994</v>
      </c>
      <c r="K231" s="205">
        <v>55320</v>
      </c>
    </row>
    <row r="232" spans="1:11" ht="55.5">
      <c r="A232" s="180">
        <v>1</v>
      </c>
      <c r="B232" s="246" t="s">
        <v>1460</v>
      </c>
      <c r="C232" s="222">
        <v>10</v>
      </c>
      <c r="D232" s="194" t="s">
        <v>1461</v>
      </c>
      <c r="E232" s="192" t="s">
        <v>1707</v>
      </c>
      <c r="F232" s="247" t="s">
        <v>1789</v>
      </c>
      <c r="G232" s="186" t="s">
        <v>1790</v>
      </c>
      <c r="H232" s="223">
        <v>2164.1</v>
      </c>
      <c r="I232" s="222" t="s">
        <v>281</v>
      </c>
      <c r="J232" s="241">
        <v>21641</v>
      </c>
      <c r="K232" s="205"/>
    </row>
    <row r="233" spans="1:11" ht="111">
      <c r="A233" s="180">
        <v>2</v>
      </c>
      <c r="B233" s="246" t="s">
        <v>1465</v>
      </c>
      <c r="C233" s="222">
        <v>100.79</v>
      </c>
      <c r="D233" s="194" t="s">
        <v>1466</v>
      </c>
      <c r="E233" s="192" t="s">
        <v>916</v>
      </c>
      <c r="F233" s="247" t="s">
        <v>1789</v>
      </c>
      <c r="G233" s="186" t="s">
        <v>1790</v>
      </c>
      <c r="H233" s="223">
        <v>347</v>
      </c>
      <c r="I233" s="222" t="s">
        <v>3</v>
      </c>
      <c r="J233" s="241">
        <v>34974.130000000005</v>
      </c>
      <c r="K233" s="205"/>
    </row>
    <row r="234" spans="1:11" ht="83.25">
      <c r="A234" s="180">
        <v>3</v>
      </c>
      <c r="B234" s="246" t="s">
        <v>1468</v>
      </c>
      <c r="C234" s="222">
        <v>25.3</v>
      </c>
      <c r="D234" s="194" t="s">
        <v>1469</v>
      </c>
      <c r="E234" s="192" t="s">
        <v>1791</v>
      </c>
      <c r="F234" s="247" t="s">
        <v>1789</v>
      </c>
      <c r="G234" s="186" t="s">
        <v>1790</v>
      </c>
      <c r="H234" s="223">
        <v>4182</v>
      </c>
      <c r="I234" s="222" t="s">
        <v>3</v>
      </c>
      <c r="J234" s="241">
        <v>105804.6</v>
      </c>
      <c r="K234" s="205"/>
    </row>
    <row r="235" spans="1:11" ht="111">
      <c r="A235" s="180">
        <v>4</v>
      </c>
      <c r="B235" s="246" t="s">
        <v>1472</v>
      </c>
      <c r="C235" s="222">
        <v>126.60000000000001</v>
      </c>
      <c r="D235" s="194" t="s">
        <v>1792</v>
      </c>
      <c r="E235" s="192" t="s">
        <v>1711</v>
      </c>
      <c r="F235" s="247" t="s">
        <v>1789</v>
      </c>
      <c r="G235" s="186" t="s">
        <v>1790</v>
      </c>
      <c r="H235" s="223">
        <v>4525</v>
      </c>
      <c r="I235" s="222" t="s">
        <v>3</v>
      </c>
      <c r="J235" s="241">
        <v>572865</v>
      </c>
      <c r="K235" s="205"/>
    </row>
    <row r="236" spans="1:11" ht="55.5">
      <c r="A236" s="180">
        <v>5</v>
      </c>
      <c r="B236" s="246" t="s">
        <v>1475</v>
      </c>
      <c r="C236" s="222">
        <v>19.400000000000002</v>
      </c>
      <c r="D236" s="194" t="s">
        <v>1476</v>
      </c>
      <c r="E236" s="192" t="s">
        <v>1711</v>
      </c>
      <c r="F236" s="247" t="s">
        <v>1789</v>
      </c>
      <c r="G236" s="186" t="s">
        <v>1790</v>
      </c>
      <c r="H236" s="223">
        <v>7679</v>
      </c>
      <c r="I236" s="222" t="s">
        <v>3</v>
      </c>
      <c r="J236" s="241">
        <v>148972.6</v>
      </c>
      <c r="K236" s="205"/>
    </row>
    <row r="237" spans="1:11" ht="83.25">
      <c r="A237" s="180">
        <v>6</v>
      </c>
      <c r="B237" s="246" t="s">
        <v>1478</v>
      </c>
      <c r="C237" s="222">
        <v>886.38</v>
      </c>
      <c r="D237" s="194" t="s">
        <v>1479</v>
      </c>
      <c r="E237" s="192" t="s">
        <v>1793</v>
      </c>
      <c r="F237" s="247" t="s">
        <v>1789</v>
      </c>
      <c r="G237" s="186" t="s">
        <v>1790</v>
      </c>
      <c r="H237" s="223">
        <v>435</v>
      </c>
      <c r="I237" s="222" t="s">
        <v>3</v>
      </c>
      <c r="J237" s="241">
        <v>385575.3</v>
      </c>
      <c r="K237" s="205"/>
    </row>
    <row r="238" spans="1:11" ht="55.5">
      <c r="A238" s="180">
        <v>7</v>
      </c>
      <c r="B238" s="246" t="s">
        <v>1481</v>
      </c>
      <c r="C238" s="222">
        <v>6.5299999999999994</v>
      </c>
      <c r="D238" s="194" t="s">
        <v>1772</v>
      </c>
      <c r="E238" s="192" t="s">
        <v>1714</v>
      </c>
      <c r="F238" s="247" t="s">
        <v>1789</v>
      </c>
      <c r="G238" s="186" t="s">
        <v>1790</v>
      </c>
      <c r="H238" s="223">
        <v>8322</v>
      </c>
      <c r="I238" s="222" t="s">
        <v>3</v>
      </c>
      <c r="J238" s="241">
        <v>54342.659999999996</v>
      </c>
      <c r="K238" s="205"/>
    </row>
    <row r="239" spans="1:11" ht="55.5">
      <c r="A239" s="180">
        <v>8</v>
      </c>
      <c r="B239" s="246" t="s">
        <v>1484</v>
      </c>
      <c r="C239" s="222">
        <v>4.7699999999999996</v>
      </c>
      <c r="D239" s="194" t="s">
        <v>1773</v>
      </c>
      <c r="E239" s="192" t="s">
        <v>1714</v>
      </c>
      <c r="F239" s="247" t="s">
        <v>1789</v>
      </c>
      <c r="G239" s="186" t="s">
        <v>1790</v>
      </c>
      <c r="H239" s="223">
        <v>11017</v>
      </c>
      <c r="I239" s="222" t="s">
        <v>3</v>
      </c>
      <c r="J239" s="241">
        <v>52551.09</v>
      </c>
      <c r="K239" s="205"/>
    </row>
    <row r="240" spans="1:11" ht="55.5">
      <c r="A240" s="180">
        <v>9</v>
      </c>
      <c r="B240" s="246" t="s">
        <v>1487</v>
      </c>
      <c r="C240" s="222">
        <v>1.65</v>
      </c>
      <c r="D240" s="194" t="s">
        <v>1774</v>
      </c>
      <c r="E240" s="192" t="s">
        <v>1714</v>
      </c>
      <c r="F240" s="247" t="s">
        <v>1789</v>
      </c>
      <c r="G240" s="186" t="s">
        <v>1790</v>
      </c>
      <c r="H240" s="223">
        <v>10742</v>
      </c>
      <c r="I240" s="222" t="s">
        <v>3</v>
      </c>
      <c r="J240" s="241">
        <v>17724.3</v>
      </c>
      <c r="K240" s="205"/>
    </row>
    <row r="241" spans="1:11" ht="55.5">
      <c r="A241" s="180">
        <v>10</v>
      </c>
      <c r="B241" s="246" t="s">
        <v>1490</v>
      </c>
      <c r="C241" s="222">
        <v>0.72</v>
      </c>
      <c r="D241" s="194" t="s">
        <v>1775</v>
      </c>
      <c r="E241" s="192" t="s">
        <v>1714</v>
      </c>
      <c r="F241" s="247" t="s">
        <v>1789</v>
      </c>
      <c r="G241" s="186" t="s">
        <v>1790</v>
      </c>
      <c r="H241" s="223">
        <v>11177</v>
      </c>
      <c r="I241" s="222" t="s">
        <v>3</v>
      </c>
      <c r="J241" s="241">
        <v>8047.44</v>
      </c>
      <c r="K241" s="205"/>
    </row>
    <row r="242" spans="1:11" ht="55.5">
      <c r="A242" s="180">
        <v>11</v>
      </c>
      <c r="B242" s="246" t="s">
        <v>1493</v>
      </c>
      <c r="C242" s="222">
        <v>11.7</v>
      </c>
      <c r="D242" s="194" t="s">
        <v>1776</v>
      </c>
      <c r="E242" s="192" t="s">
        <v>1714</v>
      </c>
      <c r="F242" s="247" t="s">
        <v>1789</v>
      </c>
      <c r="G242" s="186" t="s">
        <v>1790</v>
      </c>
      <c r="H242" s="223">
        <v>1169</v>
      </c>
      <c r="I242" s="222" t="s">
        <v>57</v>
      </c>
      <c r="J242" s="241">
        <v>13677.3</v>
      </c>
      <c r="K242" s="205"/>
    </row>
    <row r="243" spans="1:11" ht="55.5">
      <c r="A243" s="180">
        <v>12</v>
      </c>
      <c r="B243" s="246" t="s">
        <v>1496</v>
      </c>
      <c r="C243" s="222">
        <v>2.3499999999999996</v>
      </c>
      <c r="D243" s="194" t="s">
        <v>1777</v>
      </c>
      <c r="E243" s="192" t="s">
        <v>1714</v>
      </c>
      <c r="F243" s="247" t="s">
        <v>1789</v>
      </c>
      <c r="G243" s="186" t="s">
        <v>1790</v>
      </c>
      <c r="H243" s="223">
        <v>10752</v>
      </c>
      <c r="I243" s="222" t="s">
        <v>3</v>
      </c>
      <c r="J243" s="241">
        <v>25267.199999999997</v>
      </c>
      <c r="K243" s="205"/>
    </row>
    <row r="244" spans="1:11" ht="55.5">
      <c r="A244" s="180">
        <v>13</v>
      </c>
      <c r="B244" s="246" t="s">
        <v>1499</v>
      </c>
      <c r="C244" s="222">
        <v>6.9399999999999995</v>
      </c>
      <c r="D244" s="194" t="s">
        <v>1794</v>
      </c>
      <c r="E244" s="192" t="s">
        <v>1714</v>
      </c>
      <c r="F244" s="247" t="s">
        <v>1789</v>
      </c>
      <c r="G244" s="186" t="s">
        <v>1790</v>
      </c>
      <c r="H244" s="223">
        <v>10303</v>
      </c>
      <c r="I244" s="222" t="s">
        <v>3</v>
      </c>
      <c r="J244" s="241">
        <v>71502.819999999992</v>
      </c>
      <c r="K244" s="205"/>
    </row>
    <row r="245" spans="1:11" ht="83.25">
      <c r="A245" s="180">
        <v>14</v>
      </c>
      <c r="B245" s="246" t="s">
        <v>1502</v>
      </c>
      <c r="C245" s="222">
        <v>2.4</v>
      </c>
      <c r="D245" s="194" t="s">
        <v>1503</v>
      </c>
      <c r="E245" s="192" t="s">
        <v>1721</v>
      </c>
      <c r="F245" s="247" t="s">
        <v>1789</v>
      </c>
      <c r="G245" s="186" t="s">
        <v>1790</v>
      </c>
      <c r="H245" s="223">
        <v>76127</v>
      </c>
      <c r="I245" s="222" t="s">
        <v>4</v>
      </c>
      <c r="J245" s="241">
        <v>182704.8</v>
      </c>
      <c r="K245" s="205"/>
    </row>
    <row r="246" spans="1:11" ht="55.5">
      <c r="A246" s="180">
        <v>15</v>
      </c>
      <c r="B246" s="246" t="s">
        <v>1505</v>
      </c>
      <c r="C246" s="222">
        <v>317.06</v>
      </c>
      <c r="D246" s="194" t="s">
        <v>1506</v>
      </c>
      <c r="E246" s="192" t="s">
        <v>1722</v>
      </c>
      <c r="F246" s="247" t="s">
        <v>1789</v>
      </c>
      <c r="G246" s="186" t="s">
        <v>1790</v>
      </c>
      <c r="H246" s="223">
        <v>416</v>
      </c>
      <c r="I246" s="222" t="s">
        <v>57</v>
      </c>
      <c r="J246" s="241">
        <v>131896.95999999999</v>
      </c>
      <c r="K246" s="205"/>
    </row>
    <row r="247" spans="1:11" ht="55.5">
      <c r="A247" s="180">
        <v>16</v>
      </c>
      <c r="B247" s="246" t="s">
        <v>1508</v>
      </c>
      <c r="C247" s="222">
        <v>136.5</v>
      </c>
      <c r="D247" s="194" t="s">
        <v>312</v>
      </c>
      <c r="E247" s="192" t="s">
        <v>1722</v>
      </c>
      <c r="F247" s="247" t="s">
        <v>1789</v>
      </c>
      <c r="G247" s="186" t="s">
        <v>1790</v>
      </c>
      <c r="H247" s="223">
        <v>95</v>
      </c>
      <c r="I247" s="222" t="s">
        <v>57</v>
      </c>
      <c r="J247" s="241">
        <v>12967.5</v>
      </c>
      <c r="K247" s="205"/>
    </row>
    <row r="248" spans="1:11" ht="83.25">
      <c r="A248" s="180">
        <v>17</v>
      </c>
      <c r="B248" s="246" t="s">
        <v>1510</v>
      </c>
      <c r="C248" s="222">
        <v>54.87</v>
      </c>
      <c r="D248" s="194" t="s">
        <v>1511</v>
      </c>
      <c r="E248" s="192" t="s">
        <v>1722</v>
      </c>
      <c r="F248" s="247" t="s">
        <v>1789</v>
      </c>
      <c r="G248" s="186" t="s">
        <v>1790</v>
      </c>
      <c r="H248" s="223">
        <v>445</v>
      </c>
      <c r="I248" s="222" t="s">
        <v>57</v>
      </c>
      <c r="J248" s="241">
        <v>24417.149999999998</v>
      </c>
      <c r="K248" s="205"/>
    </row>
    <row r="249" spans="1:11" ht="83.25">
      <c r="A249" s="180">
        <v>18</v>
      </c>
      <c r="B249" s="246" t="s">
        <v>1513</v>
      </c>
      <c r="C249" s="222">
        <v>5.7</v>
      </c>
      <c r="D249" s="194" t="s">
        <v>1514</v>
      </c>
      <c r="E249" s="192" t="s">
        <v>1515</v>
      </c>
      <c r="F249" s="247" t="s">
        <v>1789</v>
      </c>
      <c r="G249" s="186" t="s">
        <v>1790</v>
      </c>
      <c r="H249" s="223">
        <v>6799.02</v>
      </c>
      <c r="I249" s="222" t="s">
        <v>57</v>
      </c>
      <c r="J249" s="241">
        <v>38754.414000000004</v>
      </c>
      <c r="K249" s="205"/>
    </row>
    <row r="250" spans="1:11" ht="111">
      <c r="A250" s="180">
        <v>19</v>
      </c>
      <c r="B250" s="246" t="s">
        <v>1517</v>
      </c>
      <c r="C250" s="222">
        <v>5.76</v>
      </c>
      <c r="D250" s="194" t="s">
        <v>1795</v>
      </c>
      <c r="E250" s="192" t="s">
        <v>1519</v>
      </c>
      <c r="F250" s="247" t="s">
        <v>1789</v>
      </c>
      <c r="G250" s="186" t="s">
        <v>1790</v>
      </c>
      <c r="H250" s="223">
        <v>3381.54</v>
      </c>
      <c r="I250" s="222" t="s">
        <v>57</v>
      </c>
      <c r="J250" s="241">
        <v>19477.670399999999</v>
      </c>
      <c r="K250" s="205"/>
    </row>
    <row r="251" spans="1:11" ht="83.25">
      <c r="A251" s="180">
        <v>20</v>
      </c>
      <c r="B251" s="246" t="s">
        <v>1521</v>
      </c>
      <c r="C251" s="222">
        <v>6.25</v>
      </c>
      <c r="D251" s="194" t="s">
        <v>1522</v>
      </c>
      <c r="E251" s="192" t="s">
        <v>1519</v>
      </c>
      <c r="F251" s="247" t="s">
        <v>1789</v>
      </c>
      <c r="G251" s="186" t="s">
        <v>1790</v>
      </c>
      <c r="H251" s="223">
        <v>2539</v>
      </c>
      <c r="I251" s="222" t="s">
        <v>57</v>
      </c>
      <c r="J251" s="241">
        <v>15868.75</v>
      </c>
      <c r="K251" s="205"/>
    </row>
    <row r="252" spans="1:11" ht="83.25">
      <c r="A252" s="180">
        <v>21</v>
      </c>
      <c r="B252" s="246" t="s">
        <v>1524</v>
      </c>
      <c r="C252" s="222">
        <v>26.5</v>
      </c>
      <c r="D252" s="194" t="s">
        <v>1525</v>
      </c>
      <c r="E252" s="192" t="s">
        <v>1526</v>
      </c>
      <c r="F252" s="247" t="s">
        <v>1789</v>
      </c>
      <c r="G252" s="186" t="s">
        <v>1790</v>
      </c>
      <c r="H252" s="223">
        <v>662</v>
      </c>
      <c r="I252" s="222" t="s">
        <v>57</v>
      </c>
      <c r="J252" s="241">
        <v>17543</v>
      </c>
      <c r="K252" s="205"/>
    </row>
    <row r="253" spans="1:11" ht="55.5">
      <c r="A253" s="180">
        <v>22</v>
      </c>
      <c r="B253" s="246" t="s">
        <v>1528</v>
      </c>
      <c r="C253" s="222">
        <v>6.94</v>
      </c>
      <c r="D253" s="194" t="s">
        <v>1529</v>
      </c>
      <c r="E253" s="192" t="s">
        <v>1526</v>
      </c>
      <c r="F253" s="247" t="s">
        <v>1789</v>
      </c>
      <c r="G253" s="186" t="s">
        <v>1790</v>
      </c>
      <c r="H253" s="223">
        <v>729</v>
      </c>
      <c r="I253" s="222" t="s">
        <v>57</v>
      </c>
      <c r="J253" s="241">
        <v>5059.26</v>
      </c>
      <c r="K253" s="205"/>
    </row>
    <row r="254" spans="1:11" ht="83.25">
      <c r="A254" s="180">
        <v>23</v>
      </c>
      <c r="B254" s="246" t="s">
        <v>1531</v>
      </c>
      <c r="C254" s="222">
        <v>40.07</v>
      </c>
      <c r="D254" s="194" t="s">
        <v>1532</v>
      </c>
      <c r="E254" s="192" t="s">
        <v>1791</v>
      </c>
      <c r="F254" s="247" t="s">
        <v>1789</v>
      </c>
      <c r="G254" s="186" t="s">
        <v>1790</v>
      </c>
      <c r="H254" s="223">
        <v>4484</v>
      </c>
      <c r="I254" s="222" t="s">
        <v>3</v>
      </c>
      <c r="J254" s="241">
        <v>179673.88</v>
      </c>
      <c r="K254" s="205"/>
    </row>
    <row r="255" spans="1:11" ht="55.5">
      <c r="A255" s="180">
        <v>24</v>
      </c>
      <c r="B255" s="246" t="s">
        <v>1534</v>
      </c>
      <c r="C255" s="222">
        <v>6.75</v>
      </c>
      <c r="D255" s="194" t="s">
        <v>1535</v>
      </c>
      <c r="E255" s="192" t="s">
        <v>1791</v>
      </c>
      <c r="F255" s="247" t="s">
        <v>1789</v>
      </c>
      <c r="G255" s="186" t="s">
        <v>1790</v>
      </c>
      <c r="H255" s="223">
        <v>5599</v>
      </c>
      <c r="I255" s="222" t="s">
        <v>3</v>
      </c>
      <c r="J255" s="241">
        <v>37793.25</v>
      </c>
      <c r="K255" s="205"/>
    </row>
    <row r="256" spans="1:11" ht="55.5">
      <c r="A256" s="180">
        <v>25</v>
      </c>
      <c r="B256" s="246" t="s">
        <v>1537</v>
      </c>
      <c r="C256" s="222">
        <v>65.92</v>
      </c>
      <c r="D256" s="194" t="s">
        <v>1538</v>
      </c>
      <c r="E256" s="192" t="s">
        <v>1796</v>
      </c>
      <c r="F256" s="247" t="s">
        <v>1789</v>
      </c>
      <c r="G256" s="186" t="s">
        <v>1790</v>
      </c>
      <c r="H256" s="223">
        <v>1514</v>
      </c>
      <c r="I256" s="222" t="s">
        <v>3</v>
      </c>
      <c r="J256" s="241">
        <v>99802.880000000005</v>
      </c>
      <c r="K256" s="205"/>
    </row>
    <row r="257" spans="1:11" ht="83.25">
      <c r="A257" s="180">
        <v>26</v>
      </c>
      <c r="B257" s="246" t="s">
        <v>1540</v>
      </c>
      <c r="C257" s="222">
        <v>110</v>
      </c>
      <c r="D257" s="194" t="s">
        <v>1541</v>
      </c>
      <c r="E257" s="192" t="s">
        <v>1728</v>
      </c>
      <c r="F257" s="247" t="s">
        <v>1789</v>
      </c>
      <c r="G257" s="186" t="s">
        <v>1790</v>
      </c>
      <c r="H257" s="223">
        <v>2042</v>
      </c>
      <c r="I257" s="222" t="s">
        <v>57</v>
      </c>
      <c r="J257" s="241">
        <v>224620</v>
      </c>
      <c r="K257" s="205"/>
    </row>
    <row r="258" spans="1:11" ht="55.5">
      <c r="A258" s="180">
        <v>27</v>
      </c>
      <c r="B258" s="246" t="s">
        <v>1553</v>
      </c>
      <c r="C258" s="222">
        <v>10</v>
      </c>
      <c r="D258" s="194" t="s">
        <v>1544</v>
      </c>
      <c r="E258" s="192" t="s">
        <v>1545</v>
      </c>
      <c r="F258" s="247" t="s">
        <v>1789</v>
      </c>
      <c r="G258" s="186" t="s">
        <v>1790</v>
      </c>
      <c r="H258" s="223">
        <v>4579.8900000000003</v>
      </c>
      <c r="I258" s="222" t="s">
        <v>57</v>
      </c>
      <c r="J258" s="241">
        <v>45798.9</v>
      </c>
      <c r="K258" s="205"/>
    </row>
    <row r="259" spans="1:11" ht="55.5">
      <c r="A259" s="180">
        <v>28</v>
      </c>
      <c r="B259" s="246" t="s">
        <v>1543</v>
      </c>
      <c r="C259" s="222">
        <v>107.89999999999999</v>
      </c>
      <c r="D259" s="194" t="s">
        <v>1548</v>
      </c>
      <c r="E259" s="192" t="s">
        <v>1545</v>
      </c>
      <c r="F259" s="247" t="s">
        <v>1789</v>
      </c>
      <c r="G259" s="186" t="s">
        <v>1790</v>
      </c>
      <c r="H259" s="223">
        <v>109.9</v>
      </c>
      <c r="I259" s="222" t="s">
        <v>57</v>
      </c>
      <c r="J259" s="241">
        <v>11858.21</v>
      </c>
      <c r="K259" s="205"/>
    </row>
    <row r="260" spans="1:11" ht="55.5">
      <c r="A260" s="180">
        <v>29</v>
      </c>
      <c r="B260" s="246" t="s">
        <v>1547</v>
      </c>
      <c r="C260" s="222">
        <v>153</v>
      </c>
      <c r="D260" s="194" t="s">
        <v>1551</v>
      </c>
      <c r="E260" s="192" t="s">
        <v>1545</v>
      </c>
      <c r="F260" s="247" t="s">
        <v>1789</v>
      </c>
      <c r="G260" s="186" t="s">
        <v>1790</v>
      </c>
      <c r="H260" s="223">
        <v>195.91</v>
      </c>
      <c r="I260" s="222" t="s">
        <v>57</v>
      </c>
      <c r="J260" s="241">
        <v>29974.23</v>
      </c>
      <c r="K260" s="205"/>
    </row>
    <row r="261" spans="1:11" ht="55.5">
      <c r="A261" s="180">
        <v>30</v>
      </c>
      <c r="B261" s="246" t="s">
        <v>1550</v>
      </c>
      <c r="C261" s="222">
        <v>196.5</v>
      </c>
      <c r="D261" s="194" t="s">
        <v>1554</v>
      </c>
      <c r="E261" s="192" t="s">
        <v>1765</v>
      </c>
      <c r="F261" s="247" t="s">
        <v>1789</v>
      </c>
      <c r="G261" s="186" t="s">
        <v>1790</v>
      </c>
      <c r="H261" s="223">
        <v>70.47</v>
      </c>
      <c r="I261" s="222" t="s">
        <v>57</v>
      </c>
      <c r="J261" s="241">
        <v>13847.355</v>
      </c>
      <c r="K261" s="205"/>
    </row>
    <row r="262" spans="1:11" ht="55.5">
      <c r="A262" s="180">
        <v>31</v>
      </c>
      <c r="B262" s="246" t="s">
        <v>1556</v>
      </c>
      <c r="C262" s="222">
        <v>25</v>
      </c>
      <c r="D262" s="194" t="s">
        <v>1779</v>
      </c>
      <c r="E262" s="192" t="s">
        <v>1558</v>
      </c>
      <c r="F262" s="247" t="s">
        <v>1789</v>
      </c>
      <c r="G262" s="186" t="s">
        <v>1790</v>
      </c>
      <c r="H262" s="223">
        <v>85</v>
      </c>
      <c r="I262" s="222" t="s">
        <v>12</v>
      </c>
      <c r="J262" s="241">
        <v>2125</v>
      </c>
      <c r="K262" s="205"/>
    </row>
    <row r="263" spans="1:11" ht="55.5">
      <c r="A263" s="180">
        <v>32</v>
      </c>
      <c r="B263" s="246" t="s">
        <v>1560</v>
      </c>
      <c r="C263" s="222">
        <v>15</v>
      </c>
      <c r="D263" s="194" t="s">
        <v>1780</v>
      </c>
      <c r="E263" s="192" t="s">
        <v>1558</v>
      </c>
      <c r="F263" s="247" t="s">
        <v>1789</v>
      </c>
      <c r="G263" s="186" t="s">
        <v>1790</v>
      </c>
      <c r="H263" s="223">
        <v>89</v>
      </c>
      <c r="I263" s="222" t="s">
        <v>12</v>
      </c>
      <c r="J263" s="241">
        <v>1335</v>
      </c>
      <c r="K263" s="205"/>
    </row>
    <row r="264" spans="1:11" ht="138.75">
      <c r="A264" s="180">
        <v>33</v>
      </c>
      <c r="B264" s="246" t="s">
        <v>1563</v>
      </c>
      <c r="C264" s="222">
        <v>15</v>
      </c>
      <c r="D264" s="194" t="s">
        <v>1564</v>
      </c>
      <c r="E264" s="192" t="s">
        <v>1558</v>
      </c>
      <c r="F264" s="247" t="s">
        <v>1789</v>
      </c>
      <c r="G264" s="186" t="s">
        <v>1790</v>
      </c>
      <c r="H264" s="223">
        <v>580</v>
      </c>
      <c r="I264" s="222" t="s">
        <v>0</v>
      </c>
      <c r="J264" s="241">
        <v>8700</v>
      </c>
      <c r="K264" s="205"/>
    </row>
    <row r="265" spans="1:11" ht="83.25">
      <c r="A265" s="180">
        <v>34</v>
      </c>
      <c r="B265" s="246" t="s">
        <v>1566</v>
      </c>
      <c r="C265" s="222">
        <v>2</v>
      </c>
      <c r="D265" s="194" t="s">
        <v>1567</v>
      </c>
      <c r="E265" s="192" t="s">
        <v>1558</v>
      </c>
      <c r="F265" s="247" t="s">
        <v>1789</v>
      </c>
      <c r="G265" s="186" t="s">
        <v>1790</v>
      </c>
      <c r="H265" s="223">
        <v>469</v>
      </c>
      <c r="I265" s="222" t="s">
        <v>0</v>
      </c>
      <c r="J265" s="241">
        <v>938</v>
      </c>
      <c r="K265" s="205"/>
    </row>
    <row r="266" spans="1:11" ht="55.5">
      <c r="A266" s="180">
        <v>35</v>
      </c>
      <c r="B266" s="246" t="s">
        <v>1569</v>
      </c>
      <c r="C266" s="222">
        <v>2</v>
      </c>
      <c r="D266" s="194" t="s">
        <v>1570</v>
      </c>
      <c r="E266" s="192" t="s">
        <v>1558</v>
      </c>
      <c r="F266" s="247" t="s">
        <v>1789</v>
      </c>
      <c r="G266" s="186" t="s">
        <v>1790</v>
      </c>
      <c r="H266" s="223">
        <v>437</v>
      </c>
      <c r="I266" s="222" t="s">
        <v>0</v>
      </c>
      <c r="J266" s="241">
        <v>874</v>
      </c>
      <c r="K266" s="205"/>
    </row>
    <row r="267" spans="1:11" ht="55.5">
      <c r="A267" s="180">
        <v>36</v>
      </c>
      <c r="B267" s="246" t="s">
        <v>1572</v>
      </c>
      <c r="C267" s="222">
        <v>4</v>
      </c>
      <c r="D267" s="194" t="s">
        <v>1573</v>
      </c>
      <c r="E267" s="192" t="s">
        <v>1558</v>
      </c>
      <c r="F267" s="247" t="s">
        <v>1789</v>
      </c>
      <c r="G267" s="186" t="s">
        <v>1790</v>
      </c>
      <c r="H267" s="223">
        <v>116</v>
      </c>
      <c r="I267" s="222" t="s">
        <v>0</v>
      </c>
      <c r="J267" s="241">
        <v>464</v>
      </c>
      <c r="K267" s="205"/>
    </row>
    <row r="268" spans="1:11" ht="83.25">
      <c r="A268" s="180">
        <v>37</v>
      </c>
      <c r="B268" s="246" t="s">
        <v>1575</v>
      </c>
      <c r="C268" s="222">
        <v>4</v>
      </c>
      <c r="D268" s="194" t="s">
        <v>1576</v>
      </c>
      <c r="E268" s="192" t="s">
        <v>1558</v>
      </c>
      <c r="F268" s="247" t="s">
        <v>1789</v>
      </c>
      <c r="G268" s="186" t="s">
        <v>1790</v>
      </c>
      <c r="H268" s="223">
        <v>868</v>
      </c>
      <c r="I268" s="222" t="s">
        <v>0</v>
      </c>
      <c r="J268" s="241">
        <v>3472</v>
      </c>
      <c r="K268" s="205"/>
    </row>
    <row r="269" spans="1:11" ht="55.5">
      <c r="A269" s="180">
        <v>38</v>
      </c>
      <c r="B269" s="246" t="s">
        <v>1578</v>
      </c>
      <c r="C269" s="222">
        <v>90</v>
      </c>
      <c r="D269" s="194" t="s">
        <v>1579</v>
      </c>
      <c r="E269" s="192" t="s">
        <v>1558</v>
      </c>
      <c r="F269" s="247" t="s">
        <v>1789</v>
      </c>
      <c r="G269" s="186" t="s">
        <v>1790</v>
      </c>
      <c r="H269" s="223">
        <v>48</v>
      </c>
      <c r="I269" s="222" t="s">
        <v>12</v>
      </c>
      <c r="J269" s="241">
        <v>4320</v>
      </c>
      <c r="K269" s="205"/>
    </row>
    <row r="270" spans="1:11" ht="55.5">
      <c r="A270" s="180">
        <v>39</v>
      </c>
      <c r="B270" s="246" t="s">
        <v>1581</v>
      </c>
      <c r="C270" s="222">
        <v>30</v>
      </c>
      <c r="D270" s="194" t="s">
        <v>1582</v>
      </c>
      <c r="E270" s="192" t="s">
        <v>1558</v>
      </c>
      <c r="F270" s="247" t="s">
        <v>1789</v>
      </c>
      <c r="G270" s="186" t="s">
        <v>1790</v>
      </c>
      <c r="H270" s="223">
        <v>95</v>
      </c>
      <c r="I270" s="222" t="s">
        <v>12</v>
      </c>
      <c r="J270" s="241">
        <v>2850</v>
      </c>
      <c r="K270" s="205"/>
    </row>
    <row r="271" spans="1:11" ht="111">
      <c r="A271" s="180">
        <v>40</v>
      </c>
      <c r="B271" s="246" t="s">
        <v>1584</v>
      </c>
      <c r="C271" s="222">
        <v>1</v>
      </c>
      <c r="D271" s="194" t="s">
        <v>1585</v>
      </c>
      <c r="E271" s="192" t="s">
        <v>1558</v>
      </c>
      <c r="F271" s="247" t="s">
        <v>1789</v>
      </c>
      <c r="G271" s="186" t="s">
        <v>1790</v>
      </c>
      <c r="H271" s="223">
        <v>5038</v>
      </c>
      <c r="I271" s="222" t="s">
        <v>0</v>
      </c>
      <c r="J271" s="241">
        <v>5038</v>
      </c>
      <c r="K271" s="205"/>
    </row>
    <row r="272" spans="1:11" ht="111">
      <c r="A272" s="180">
        <v>41</v>
      </c>
      <c r="B272" s="246" t="s">
        <v>1587</v>
      </c>
      <c r="C272" s="222">
        <v>1</v>
      </c>
      <c r="D272" s="194" t="s">
        <v>1588</v>
      </c>
      <c r="E272" s="192" t="s">
        <v>1558</v>
      </c>
      <c r="F272" s="247" t="s">
        <v>1789</v>
      </c>
      <c r="G272" s="186" t="s">
        <v>1790</v>
      </c>
      <c r="H272" s="223">
        <v>4891</v>
      </c>
      <c r="I272" s="222" t="s">
        <v>0</v>
      </c>
      <c r="J272" s="241">
        <v>4891</v>
      </c>
      <c r="K272" s="205"/>
    </row>
    <row r="273" spans="1:11" ht="55.5">
      <c r="A273" s="180">
        <v>42</v>
      </c>
      <c r="B273" s="246" t="s">
        <v>1590</v>
      </c>
      <c r="C273" s="222">
        <v>15</v>
      </c>
      <c r="D273" s="194" t="s">
        <v>1591</v>
      </c>
      <c r="E273" s="192" t="s">
        <v>1558</v>
      </c>
      <c r="F273" s="247" t="s">
        <v>1789</v>
      </c>
      <c r="G273" s="186" t="s">
        <v>1790</v>
      </c>
      <c r="H273" s="223">
        <v>140</v>
      </c>
      <c r="I273" s="222" t="s">
        <v>12</v>
      </c>
      <c r="J273" s="241">
        <v>2100</v>
      </c>
      <c r="K273" s="205"/>
    </row>
    <row r="274" spans="1:11" ht="55.5">
      <c r="A274" s="180">
        <v>43</v>
      </c>
      <c r="B274" s="246" t="s">
        <v>1593</v>
      </c>
      <c r="C274" s="222">
        <v>2</v>
      </c>
      <c r="D274" s="194" t="s">
        <v>1594</v>
      </c>
      <c r="E274" s="192" t="s">
        <v>1526</v>
      </c>
      <c r="F274" s="247" t="s">
        <v>1789</v>
      </c>
      <c r="G274" s="186" t="s">
        <v>1790</v>
      </c>
      <c r="H274" s="223">
        <v>2215</v>
      </c>
      <c r="I274" s="222" t="s">
        <v>0</v>
      </c>
      <c r="J274" s="241">
        <v>4430</v>
      </c>
      <c r="K274" s="205"/>
    </row>
    <row r="275" spans="1:11" ht="55.5">
      <c r="A275" s="180">
        <v>44</v>
      </c>
      <c r="B275" s="246" t="s">
        <v>1596</v>
      </c>
      <c r="C275" s="222">
        <v>15.799999999999999</v>
      </c>
      <c r="D275" s="194" t="s">
        <v>1597</v>
      </c>
      <c r="E275" s="192" t="s">
        <v>1626</v>
      </c>
      <c r="F275" s="247" t="s">
        <v>1789</v>
      </c>
      <c r="G275" s="186" t="s">
        <v>1790</v>
      </c>
      <c r="H275" s="223">
        <v>762</v>
      </c>
      <c r="I275" s="222" t="s">
        <v>57</v>
      </c>
      <c r="J275" s="241">
        <v>12039.599999999999</v>
      </c>
      <c r="K275" s="205"/>
    </row>
    <row r="276" spans="1:11" ht="55.5">
      <c r="A276" s="180">
        <v>45</v>
      </c>
      <c r="B276" s="246" t="s">
        <v>1599</v>
      </c>
      <c r="C276" s="222">
        <v>1</v>
      </c>
      <c r="D276" s="194" t="s">
        <v>1600</v>
      </c>
      <c r="E276" s="192" t="s">
        <v>1626</v>
      </c>
      <c r="F276" s="247" t="s">
        <v>1789</v>
      </c>
      <c r="G276" s="186" t="s">
        <v>1790</v>
      </c>
      <c r="H276" s="223">
        <v>2178</v>
      </c>
      <c r="I276" s="222" t="s">
        <v>0</v>
      </c>
      <c r="J276" s="241">
        <v>2178</v>
      </c>
      <c r="K276" s="205"/>
    </row>
    <row r="277" spans="1:11" ht="55.5">
      <c r="A277" s="180">
        <v>46</v>
      </c>
      <c r="B277" s="246" t="s">
        <v>1603</v>
      </c>
      <c r="C277" s="222">
        <v>2</v>
      </c>
      <c r="D277" s="194" t="s">
        <v>1604</v>
      </c>
      <c r="E277" s="192" t="s">
        <v>1626</v>
      </c>
      <c r="F277" s="247" t="s">
        <v>1789</v>
      </c>
      <c r="G277" s="186" t="s">
        <v>1790</v>
      </c>
      <c r="H277" s="223">
        <v>269</v>
      </c>
      <c r="I277" s="222" t="s">
        <v>0</v>
      </c>
      <c r="J277" s="241">
        <v>538</v>
      </c>
      <c r="K277" s="205"/>
    </row>
    <row r="278" spans="1:11" ht="55.5">
      <c r="A278" s="180">
        <v>47</v>
      </c>
      <c r="B278" s="246" t="s">
        <v>1606</v>
      </c>
      <c r="C278" s="222">
        <v>2</v>
      </c>
      <c r="D278" s="194" t="s">
        <v>1607</v>
      </c>
      <c r="E278" s="192" t="s">
        <v>1626</v>
      </c>
      <c r="F278" s="247" t="s">
        <v>1789</v>
      </c>
      <c r="G278" s="186" t="s">
        <v>1790</v>
      </c>
      <c r="H278" s="223">
        <v>84</v>
      </c>
      <c r="I278" s="222" t="s">
        <v>0</v>
      </c>
      <c r="J278" s="241">
        <v>168</v>
      </c>
      <c r="K278" s="205"/>
    </row>
    <row r="279" spans="1:11" ht="55.5">
      <c r="A279" s="180">
        <v>48</v>
      </c>
      <c r="B279" s="246" t="s">
        <v>1609</v>
      </c>
      <c r="C279" s="222">
        <v>1</v>
      </c>
      <c r="D279" s="194" t="s">
        <v>1610</v>
      </c>
      <c r="E279" s="192" t="s">
        <v>1626</v>
      </c>
      <c r="F279" s="247" t="s">
        <v>1789</v>
      </c>
      <c r="G279" s="186" t="s">
        <v>1790</v>
      </c>
      <c r="H279" s="223">
        <v>81</v>
      </c>
      <c r="I279" s="222" t="s">
        <v>0</v>
      </c>
      <c r="J279" s="241">
        <v>81</v>
      </c>
      <c r="K279" s="205"/>
    </row>
    <row r="280" spans="1:11" ht="55.5">
      <c r="A280" s="180">
        <v>49</v>
      </c>
      <c r="B280" s="246" t="s">
        <v>1612</v>
      </c>
      <c r="C280" s="222">
        <v>1</v>
      </c>
      <c r="D280" s="194" t="s">
        <v>1613</v>
      </c>
      <c r="E280" s="192" t="s">
        <v>1626</v>
      </c>
      <c r="F280" s="247" t="s">
        <v>1789</v>
      </c>
      <c r="G280" s="186" t="s">
        <v>1790</v>
      </c>
      <c r="H280" s="223">
        <v>749</v>
      </c>
      <c r="I280" s="222" t="s">
        <v>0</v>
      </c>
      <c r="J280" s="241">
        <v>749</v>
      </c>
      <c r="K280" s="205"/>
    </row>
    <row r="281" spans="1:11" ht="55.5">
      <c r="A281" s="180">
        <v>50</v>
      </c>
      <c r="B281" s="246" t="s">
        <v>1615</v>
      </c>
      <c r="C281" s="222">
        <v>6</v>
      </c>
      <c r="D281" s="194" t="s">
        <v>1616</v>
      </c>
      <c r="E281" s="192" t="s">
        <v>1626</v>
      </c>
      <c r="F281" s="247" t="s">
        <v>1789</v>
      </c>
      <c r="G281" s="186" t="s">
        <v>1790</v>
      </c>
      <c r="H281" s="223">
        <v>422</v>
      </c>
      <c r="I281" s="222" t="s">
        <v>12</v>
      </c>
      <c r="J281" s="241">
        <v>2532</v>
      </c>
      <c r="K281" s="205"/>
    </row>
    <row r="282" spans="1:11" ht="55.5">
      <c r="A282" s="180">
        <v>51</v>
      </c>
      <c r="B282" s="246" t="s">
        <v>1618</v>
      </c>
      <c r="C282" s="222">
        <v>1</v>
      </c>
      <c r="D282" s="194" t="s">
        <v>1619</v>
      </c>
      <c r="E282" s="192" t="s">
        <v>1626</v>
      </c>
      <c r="F282" s="247" t="s">
        <v>1789</v>
      </c>
      <c r="G282" s="186" t="s">
        <v>1790</v>
      </c>
      <c r="H282" s="223">
        <v>23</v>
      </c>
      <c r="I282" s="222" t="s">
        <v>0</v>
      </c>
      <c r="J282" s="241">
        <v>23</v>
      </c>
      <c r="K282" s="205"/>
    </row>
    <row r="283" spans="1:11" ht="55.5">
      <c r="A283" s="180">
        <v>52</v>
      </c>
      <c r="B283" s="246" t="s">
        <v>1621</v>
      </c>
      <c r="C283" s="222">
        <v>1</v>
      </c>
      <c r="D283" s="194" t="s">
        <v>1622</v>
      </c>
      <c r="E283" s="192" t="s">
        <v>1626</v>
      </c>
      <c r="F283" s="247" t="s">
        <v>1789</v>
      </c>
      <c r="G283" s="186" t="s">
        <v>1790</v>
      </c>
      <c r="H283" s="223">
        <v>2950</v>
      </c>
      <c r="I283" s="222" t="s">
        <v>0</v>
      </c>
      <c r="J283" s="241">
        <v>2950</v>
      </c>
      <c r="K283" s="205"/>
    </row>
    <row r="284" spans="1:11" ht="55.5">
      <c r="A284" s="180">
        <v>53</v>
      </c>
      <c r="B284" s="246" t="s">
        <v>1733</v>
      </c>
      <c r="C284" s="222">
        <v>20</v>
      </c>
      <c r="D284" s="194" t="s">
        <v>1767</v>
      </c>
      <c r="E284" s="192" t="s">
        <v>1626</v>
      </c>
      <c r="F284" s="247" t="s">
        <v>1789</v>
      </c>
      <c r="G284" s="186" t="s">
        <v>1790</v>
      </c>
      <c r="H284" s="223">
        <v>239</v>
      </c>
      <c r="I284" s="222" t="s">
        <v>12</v>
      </c>
      <c r="J284" s="241">
        <v>4780</v>
      </c>
      <c r="K284" s="205"/>
    </row>
    <row r="285" spans="1:11" ht="55.5">
      <c r="A285" s="180">
        <v>54</v>
      </c>
      <c r="B285" s="246" t="s">
        <v>1624</v>
      </c>
      <c r="C285" s="222">
        <v>100</v>
      </c>
      <c r="D285" s="194" t="s">
        <v>1768</v>
      </c>
      <c r="E285" s="192" t="s">
        <v>1626</v>
      </c>
      <c r="F285" s="247" t="s">
        <v>1789</v>
      </c>
      <c r="G285" s="186" t="s">
        <v>1790</v>
      </c>
      <c r="H285" s="223">
        <v>313</v>
      </c>
      <c r="I285" s="222" t="s">
        <v>12</v>
      </c>
      <c r="J285" s="241">
        <v>31300</v>
      </c>
      <c r="K285" s="205"/>
    </row>
    <row r="286" spans="1:11" ht="55.5">
      <c r="A286" s="180">
        <v>55</v>
      </c>
      <c r="B286" s="246" t="s">
        <v>1628</v>
      </c>
      <c r="C286" s="222">
        <v>100</v>
      </c>
      <c r="D286" s="194" t="s">
        <v>1632</v>
      </c>
      <c r="E286" s="192" t="s">
        <v>1626</v>
      </c>
      <c r="F286" s="247" t="s">
        <v>1789</v>
      </c>
      <c r="G286" s="186" t="s">
        <v>1790</v>
      </c>
      <c r="H286" s="223">
        <v>410</v>
      </c>
      <c r="I286" s="222" t="s">
        <v>12</v>
      </c>
      <c r="J286" s="241">
        <v>41000</v>
      </c>
      <c r="K286" s="205"/>
    </row>
    <row r="287" spans="1:11" ht="55.5">
      <c r="A287" s="180">
        <v>56</v>
      </c>
      <c r="B287" s="246" t="s">
        <v>1631</v>
      </c>
      <c r="C287" s="222">
        <v>18</v>
      </c>
      <c r="D287" s="194" t="s">
        <v>1635</v>
      </c>
      <c r="E287" s="192" t="s">
        <v>1626</v>
      </c>
      <c r="F287" s="247" t="s">
        <v>1789</v>
      </c>
      <c r="G287" s="186" t="s">
        <v>1790</v>
      </c>
      <c r="H287" s="223">
        <v>230</v>
      </c>
      <c r="I287" s="222" t="s">
        <v>0</v>
      </c>
      <c r="J287" s="241">
        <v>4140</v>
      </c>
      <c r="K287" s="205"/>
    </row>
    <row r="288" spans="1:11" ht="55.5">
      <c r="A288" s="180">
        <v>57</v>
      </c>
      <c r="B288" s="246" t="s">
        <v>1634</v>
      </c>
      <c r="C288" s="222">
        <v>1</v>
      </c>
      <c r="D288" s="194" t="s">
        <v>1638</v>
      </c>
      <c r="E288" s="192" t="s">
        <v>1626</v>
      </c>
      <c r="F288" s="247" t="s">
        <v>1789</v>
      </c>
      <c r="G288" s="186" t="s">
        <v>1790</v>
      </c>
      <c r="H288" s="223">
        <v>331</v>
      </c>
      <c r="I288" s="222" t="s">
        <v>0</v>
      </c>
      <c r="J288" s="241">
        <v>331</v>
      </c>
      <c r="K288" s="205"/>
    </row>
    <row r="289" spans="1:11" ht="55.5">
      <c r="A289" s="180">
        <v>58</v>
      </c>
      <c r="B289" s="246" t="s">
        <v>1637</v>
      </c>
      <c r="C289" s="222">
        <v>2</v>
      </c>
      <c r="D289" s="194" t="s">
        <v>1641</v>
      </c>
      <c r="E289" s="192" t="s">
        <v>1626</v>
      </c>
      <c r="F289" s="247" t="s">
        <v>1789</v>
      </c>
      <c r="G289" s="186" t="s">
        <v>1790</v>
      </c>
      <c r="H289" s="223">
        <v>466</v>
      </c>
      <c r="I289" s="222" t="s">
        <v>0</v>
      </c>
      <c r="J289" s="241">
        <v>932</v>
      </c>
      <c r="K289" s="205"/>
    </row>
    <row r="290" spans="1:11" ht="55.5">
      <c r="A290" s="180">
        <v>59</v>
      </c>
      <c r="B290" s="246" t="s">
        <v>1640</v>
      </c>
      <c r="C290" s="222">
        <v>3</v>
      </c>
      <c r="D290" s="194" t="s">
        <v>1644</v>
      </c>
      <c r="E290" s="192" t="s">
        <v>1626</v>
      </c>
      <c r="F290" s="247" t="s">
        <v>1789</v>
      </c>
      <c r="G290" s="186" t="s">
        <v>1790</v>
      </c>
      <c r="H290" s="223">
        <v>271</v>
      </c>
      <c r="I290" s="222" t="s">
        <v>0</v>
      </c>
      <c r="J290" s="241">
        <v>813</v>
      </c>
      <c r="K290" s="205"/>
    </row>
    <row r="291" spans="1:11" ht="83.25">
      <c r="A291" s="180">
        <v>60</v>
      </c>
      <c r="B291" s="246" t="s">
        <v>1643</v>
      </c>
      <c r="C291" s="222">
        <v>500</v>
      </c>
      <c r="D291" s="194" t="s">
        <v>1647</v>
      </c>
      <c r="E291" s="192" t="s">
        <v>1648</v>
      </c>
      <c r="F291" s="247" t="s">
        <v>1789</v>
      </c>
      <c r="G291" s="186" t="s">
        <v>1790</v>
      </c>
      <c r="H291" s="223">
        <v>10</v>
      </c>
      <c r="I291" s="222" t="s">
        <v>402</v>
      </c>
      <c r="J291" s="241">
        <v>5000</v>
      </c>
      <c r="K291" s="205"/>
    </row>
    <row r="292" spans="1:11" ht="55.5">
      <c r="A292" s="180">
        <v>61</v>
      </c>
      <c r="B292" s="246" t="s">
        <v>1646</v>
      </c>
      <c r="C292" s="222">
        <v>1</v>
      </c>
      <c r="D292" s="194" t="s">
        <v>1651</v>
      </c>
      <c r="E292" s="192" t="s">
        <v>1648</v>
      </c>
      <c r="F292" s="247" t="s">
        <v>1789</v>
      </c>
      <c r="G292" s="186" t="s">
        <v>1790</v>
      </c>
      <c r="H292" s="223">
        <v>5000</v>
      </c>
      <c r="I292" s="222" t="s">
        <v>0</v>
      </c>
      <c r="J292" s="241">
        <v>5000</v>
      </c>
      <c r="K292" s="205"/>
    </row>
    <row r="293" spans="1:11" ht="55.5">
      <c r="A293" s="180">
        <v>62</v>
      </c>
      <c r="B293" s="246" t="s">
        <v>1650</v>
      </c>
      <c r="C293" s="222">
        <v>1</v>
      </c>
      <c r="D293" s="194" t="s">
        <v>1654</v>
      </c>
      <c r="E293" s="192" t="s">
        <v>1648</v>
      </c>
      <c r="F293" s="247" t="s">
        <v>1789</v>
      </c>
      <c r="G293" s="186" t="s">
        <v>1790</v>
      </c>
      <c r="H293" s="223">
        <v>3850</v>
      </c>
      <c r="I293" s="222" t="s">
        <v>0</v>
      </c>
      <c r="J293" s="241">
        <v>3850</v>
      </c>
      <c r="K293" s="205"/>
    </row>
    <row r="294" spans="1:11" ht="55.5">
      <c r="A294" s="180">
        <v>63</v>
      </c>
      <c r="B294" s="246" t="s">
        <v>1653</v>
      </c>
      <c r="C294" s="222">
        <v>2</v>
      </c>
      <c r="D294" s="194" t="s">
        <v>1797</v>
      </c>
      <c r="E294" s="192" t="s">
        <v>1798</v>
      </c>
      <c r="F294" s="247" t="s">
        <v>1789</v>
      </c>
      <c r="G294" s="186" t="s">
        <v>1790</v>
      </c>
      <c r="H294" s="223">
        <v>1150</v>
      </c>
      <c r="I294" s="222" t="s">
        <v>0</v>
      </c>
      <c r="J294" s="241">
        <v>2300</v>
      </c>
      <c r="K294" s="205"/>
    </row>
    <row r="295" spans="1:11" ht="55.5">
      <c r="A295" s="180">
        <v>64</v>
      </c>
      <c r="B295" s="246" t="s">
        <v>1690</v>
      </c>
      <c r="C295" s="222">
        <v>150</v>
      </c>
      <c r="D295" s="194" t="s">
        <v>1660</v>
      </c>
      <c r="E295" s="192" t="s">
        <v>1799</v>
      </c>
      <c r="F295" s="247" t="s">
        <v>1789</v>
      </c>
      <c r="G295" s="186" t="s">
        <v>1790</v>
      </c>
      <c r="H295" s="223">
        <v>1411</v>
      </c>
      <c r="I295" s="222" t="s">
        <v>0</v>
      </c>
      <c r="J295" s="241">
        <v>211650</v>
      </c>
      <c r="K295" s="205"/>
    </row>
    <row r="296" spans="1:11" ht="55.5">
      <c r="A296" s="180">
        <v>65</v>
      </c>
      <c r="B296" s="246" t="s">
        <v>1739</v>
      </c>
      <c r="C296" s="222">
        <v>76</v>
      </c>
      <c r="D296" s="194" t="s">
        <v>1663</v>
      </c>
      <c r="E296" s="192" t="s">
        <v>1800</v>
      </c>
      <c r="F296" s="247" t="s">
        <v>1789</v>
      </c>
      <c r="G296" s="186" t="s">
        <v>1790</v>
      </c>
      <c r="H296" s="223">
        <v>1269</v>
      </c>
      <c r="I296" s="222" t="s">
        <v>0</v>
      </c>
      <c r="J296" s="241">
        <v>96444</v>
      </c>
      <c r="K296" s="205"/>
    </row>
    <row r="297" spans="1:11" ht="83.25">
      <c r="A297" s="180">
        <v>66</v>
      </c>
      <c r="B297" s="246" t="s">
        <v>1694</v>
      </c>
      <c r="C297" s="222">
        <v>450</v>
      </c>
      <c r="D297" s="194" t="s">
        <v>1665</v>
      </c>
      <c r="E297" s="192" t="s">
        <v>1801</v>
      </c>
      <c r="F297" s="247" t="s">
        <v>1789</v>
      </c>
      <c r="G297" s="186" t="s">
        <v>1790</v>
      </c>
      <c r="H297" s="223">
        <v>260.05</v>
      </c>
      <c r="I297" s="222" t="s">
        <v>6</v>
      </c>
      <c r="J297" s="241">
        <v>117022.5</v>
      </c>
      <c r="K297" s="205"/>
    </row>
    <row r="298" spans="1:11" ht="83.25">
      <c r="A298" s="180">
        <v>67</v>
      </c>
      <c r="B298" s="246" t="s">
        <v>1697</v>
      </c>
      <c r="C298" s="222">
        <v>1.35</v>
      </c>
      <c r="D298" s="194" t="s">
        <v>1802</v>
      </c>
      <c r="E298" s="192" t="s">
        <v>1803</v>
      </c>
      <c r="F298" s="247" t="s">
        <v>1789</v>
      </c>
      <c r="G298" s="186" t="s">
        <v>1790</v>
      </c>
      <c r="H298" s="223">
        <v>4542.3</v>
      </c>
      <c r="I298" s="222" t="s">
        <v>335</v>
      </c>
      <c r="J298" s="241">
        <v>6132.1050000000005</v>
      </c>
      <c r="K298" s="205"/>
    </row>
    <row r="299" spans="1:11" ht="83.25">
      <c r="A299" s="180">
        <v>68</v>
      </c>
      <c r="B299" s="246" t="s">
        <v>1743</v>
      </c>
      <c r="C299" s="222">
        <v>1.8</v>
      </c>
      <c r="D299" s="194" t="s">
        <v>1804</v>
      </c>
      <c r="E299" s="192" t="s">
        <v>1803</v>
      </c>
      <c r="F299" s="247" t="s">
        <v>1789</v>
      </c>
      <c r="G299" s="186" t="s">
        <v>1790</v>
      </c>
      <c r="H299" s="223">
        <v>1930.48</v>
      </c>
      <c r="I299" s="222" t="s">
        <v>335</v>
      </c>
      <c r="J299" s="241">
        <v>3474.864</v>
      </c>
      <c r="K299" s="205"/>
    </row>
    <row r="300" spans="1:11" ht="55.5">
      <c r="A300" s="180">
        <v>69</v>
      </c>
      <c r="B300" s="246" t="s">
        <v>1670</v>
      </c>
      <c r="C300" s="222">
        <v>1</v>
      </c>
      <c r="D300" s="194" t="s">
        <v>1805</v>
      </c>
      <c r="E300" s="192" t="s">
        <v>1806</v>
      </c>
      <c r="F300" s="247" t="s">
        <v>1789</v>
      </c>
      <c r="G300" s="186" t="s">
        <v>1790</v>
      </c>
      <c r="H300" s="223">
        <v>5000</v>
      </c>
      <c r="I300" s="222" t="s">
        <v>0</v>
      </c>
      <c r="J300" s="241">
        <v>5000</v>
      </c>
      <c r="K300" s="205"/>
    </row>
    <row r="301" spans="1:11" ht="55.5">
      <c r="A301" s="180">
        <v>70</v>
      </c>
      <c r="B301" s="246" t="s">
        <v>1672</v>
      </c>
      <c r="C301" s="222">
        <v>90</v>
      </c>
      <c r="D301" s="194" t="s">
        <v>1668</v>
      </c>
      <c r="E301" s="192" t="s">
        <v>1807</v>
      </c>
      <c r="F301" s="247" t="s">
        <v>1789</v>
      </c>
      <c r="G301" s="186" t="s">
        <v>1790</v>
      </c>
      <c r="H301" s="223">
        <v>336</v>
      </c>
      <c r="I301" s="222" t="s">
        <v>6</v>
      </c>
      <c r="J301" s="241">
        <v>30240</v>
      </c>
      <c r="K301" s="205"/>
    </row>
    <row r="302" spans="1:11" ht="55.5">
      <c r="A302" s="180">
        <v>71</v>
      </c>
      <c r="B302" s="246" t="s">
        <v>1674</v>
      </c>
      <c r="C302" s="222">
        <v>90</v>
      </c>
      <c r="D302" s="194" t="s">
        <v>1671</v>
      </c>
      <c r="E302" s="192" t="s">
        <v>1673</v>
      </c>
      <c r="F302" s="247" t="s">
        <v>1789</v>
      </c>
      <c r="G302" s="186" t="s">
        <v>1790</v>
      </c>
      <c r="H302" s="223">
        <v>369</v>
      </c>
      <c r="I302" s="222" t="s">
        <v>6</v>
      </c>
      <c r="J302" s="241">
        <v>33210</v>
      </c>
      <c r="K302" s="205"/>
    </row>
    <row r="303" spans="1:11" ht="55.5">
      <c r="A303" s="180">
        <v>72</v>
      </c>
      <c r="B303" s="246" t="s">
        <v>1677</v>
      </c>
      <c r="C303" s="222">
        <v>30</v>
      </c>
      <c r="D303" s="194" t="s">
        <v>262</v>
      </c>
      <c r="E303" s="192" t="s">
        <v>1673</v>
      </c>
      <c r="F303" s="247" t="s">
        <v>1789</v>
      </c>
      <c r="G303" s="186" t="s">
        <v>1790</v>
      </c>
      <c r="H303" s="223">
        <v>844</v>
      </c>
      <c r="I303" s="222" t="s">
        <v>6</v>
      </c>
      <c r="J303" s="241">
        <v>25320</v>
      </c>
      <c r="K303" s="205"/>
    </row>
    <row r="304" spans="1:11" ht="55.5">
      <c r="A304" s="180">
        <v>73</v>
      </c>
      <c r="B304" s="246" t="s">
        <v>1679</v>
      </c>
      <c r="C304" s="222">
        <v>1</v>
      </c>
      <c r="D304" s="194" t="s">
        <v>1808</v>
      </c>
      <c r="E304" s="192" t="s">
        <v>1673</v>
      </c>
      <c r="F304" s="247" t="s">
        <v>1789</v>
      </c>
      <c r="G304" s="186" t="s">
        <v>1790</v>
      </c>
      <c r="H304" s="223">
        <v>34237</v>
      </c>
      <c r="I304" s="222" t="s">
        <v>0</v>
      </c>
      <c r="J304" s="241">
        <v>34237</v>
      </c>
      <c r="K304" s="205"/>
    </row>
    <row r="305" spans="1:11" ht="55.5">
      <c r="A305" s="180">
        <v>74</v>
      </c>
      <c r="B305" s="246" t="s">
        <v>1681</v>
      </c>
      <c r="C305" s="222">
        <v>60</v>
      </c>
      <c r="D305" s="194" t="s">
        <v>1678</v>
      </c>
      <c r="E305" s="192" t="s">
        <v>1673</v>
      </c>
      <c r="F305" s="247" t="s">
        <v>1789</v>
      </c>
      <c r="G305" s="186" t="s">
        <v>1790</v>
      </c>
      <c r="H305" s="223">
        <v>190</v>
      </c>
      <c r="I305" s="222" t="s">
        <v>0</v>
      </c>
      <c r="J305" s="241">
        <v>11400</v>
      </c>
      <c r="K305" s="205"/>
    </row>
    <row r="306" spans="1:11" ht="55.5">
      <c r="A306" s="180">
        <v>75</v>
      </c>
      <c r="B306" s="246" t="s">
        <v>1683</v>
      </c>
      <c r="C306" s="222">
        <v>1</v>
      </c>
      <c r="D306" s="194" t="s">
        <v>1680</v>
      </c>
      <c r="E306" s="192" t="s">
        <v>1673</v>
      </c>
      <c r="F306" s="247" t="s">
        <v>1789</v>
      </c>
      <c r="G306" s="186" t="s">
        <v>1790</v>
      </c>
      <c r="H306" s="223">
        <v>1040</v>
      </c>
      <c r="I306" s="222" t="s">
        <v>0</v>
      </c>
      <c r="J306" s="241">
        <v>1040</v>
      </c>
      <c r="K306" s="205"/>
    </row>
    <row r="307" spans="1:11" ht="55.5">
      <c r="A307" s="180">
        <v>76</v>
      </c>
      <c r="B307" s="246" t="s">
        <v>1685</v>
      </c>
      <c r="C307" s="222">
        <v>1</v>
      </c>
      <c r="D307" s="194" t="s">
        <v>1682</v>
      </c>
      <c r="E307" s="192" t="s">
        <v>1673</v>
      </c>
      <c r="F307" s="247" t="s">
        <v>1789</v>
      </c>
      <c r="G307" s="186" t="s">
        <v>1790</v>
      </c>
      <c r="H307" s="223">
        <v>182</v>
      </c>
      <c r="I307" s="222" t="s">
        <v>0</v>
      </c>
      <c r="J307" s="241">
        <v>182</v>
      </c>
      <c r="K307" s="205"/>
    </row>
    <row r="308" spans="1:11" ht="55.5">
      <c r="A308" s="180">
        <v>77</v>
      </c>
      <c r="B308" s="246" t="s">
        <v>1688</v>
      </c>
      <c r="C308" s="222">
        <v>178</v>
      </c>
      <c r="D308" s="194" t="s">
        <v>1684</v>
      </c>
      <c r="E308" s="192" t="s">
        <v>1673</v>
      </c>
      <c r="F308" s="247" t="s">
        <v>1789</v>
      </c>
      <c r="G308" s="186" t="s">
        <v>1790</v>
      </c>
      <c r="H308" s="223">
        <v>160</v>
      </c>
      <c r="I308" s="222" t="s">
        <v>345</v>
      </c>
      <c r="J308" s="241">
        <v>28480</v>
      </c>
      <c r="K308" s="205"/>
    </row>
    <row r="309" spans="1:11" ht="55.5">
      <c r="A309" s="180">
        <v>78</v>
      </c>
      <c r="B309" s="246" t="s">
        <v>1701</v>
      </c>
      <c r="C309" s="222">
        <v>100.39999999999999</v>
      </c>
      <c r="D309" s="194" t="s">
        <v>1686</v>
      </c>
      <c r="E309" s="192" t="s">
        <v>1673</v>
      </c>
      <c r="F309" s="247" t="s">
        <v>1789</v>
      </c>
      <c r="G309" s="186" t="s">
        <v>1790</v>
      </c>
      <c r="H309" s="223">
        <v>40</v>
      </c>
      <c r="I309" s="222" t="s">
        <v>3</v>
      </c>
      <c r="J309" s="241">
        <v>4015.9999999999995</v>
      </c>
      <c r="K309" s="205"/>
    </row>
    <row r="310" spans="1:11" ht="55.5">
      <c r="A310" s="196">
        <v>79</v>
      </c>
      <c r="B310" s="266" t="s">
        <v>1703</v>
      </c>
      <c r="C310" s="231">
        <v>96.5</v>
      </c>
      <c r="D310" s="194" t="s">
        <v>1689</v>
      </c>
      <c r="E310" s="262" t="s">
        <v>1673</v>
      </c>
      <c r="F310" s="247" t="s">
        <v>1789</v>
      </c>
      <c r="G310" s="194" t="s">
        <v>1790</v>
      </c>
      <c r="H310" s="235">
        <v>97.5</v>
      </c>
      <c r="I310" s="231" t="s">
        <v>3</v>
      </c>
      <c r="J310" s="263">
        <v>9408.75</v>
      </c>
      <c r="K310" s="205"/>
    </row>
    <row r="311" spans="1:11" ht="55.5">
      <c r="A311" s="196">
        <v>80</v>
      </c>
      <c r="B311" s="266" t="s">
        <v>1704</v>
      </c>
      <c r="C311" s="231">
        <v>886.38</v>
      </c>
      <c r="D311" s="194" t="s">
        <v>421</v>
      </c>
      <c r="E311" s="262" t="s">
        <v>1702</v>
      </c>
      <c r="F311" s="247" t="s">
        <v>1789</v>
      </c>
      <c r="G311" s="194" t="s">
        <v>1790</v>
      </c>
      <c r="H311" s="235">
        <v>30</v>
      </c>
      <c r="I311" s="231" t="s">
        <v>3</v>
      </c>
      <c r="J311" s="263">
        <v>26591.4</v>
      </c>
      <c r="K311" s="205"/>
    </row>
    <row r="312" spans="1:11">
      <c r="A312" s="264"/>
      <c r="B312" s="264"/>
      <c r="C312" s="264"/>
      <c r="D312" s="264"/>
      <c r="E312" s="264"/>
      <c r="F312" s="264"/>
      <c r="G312" s="264"/>
      <c r="H312" s="264"/>
      <c r="I312" s="267" t="s">
        <v>1985</v>
      </c>
      <c r="J312" s="268">
        <v>3411093.8683999996</v>
      </c>
    </row>
    <row r="313" spans="1:11" ht="54">
      <c r="A313" s="196"/>
      <c r="B313" s="196"/>
      <c r="C313" s="196"/>
      <c r="D313" s="250"/>
      <c r="E313" s="196"/>
      <c r="F313" s="249"/>
      <c r="G313" s="249"/>
      <c r="H313" s="196"/>
      <c r="I313" s="219" t="s">
        <v>1986</v>
      </c>
      <c r="J313" s="269">
        <v>17403938.952759992</v>
      </c>
    </row>
    <row r="314" spans="1:11">
      <c r="A314" s="265"/>
    </row>
  </sheetData>
  <mergeCells count="2">
    <mergeCell ref="A1:J1"/>
    <mergeCell ref="A2:J2"/>
  </mergeCells>
  <pageMargins left="0.70866141732283472" right="0.70866141732283472" top="0.74803149606299213" bottom="0.74803149606299213" header="0.31496062992125984" footer="0.31496062992125984"/>
  <pageSetup paperSize="5" scale="34" fitToHeight="9" orientation="landscape" verticalDpi="0" r:id="rId1"/>
</worksheet>
</file>

<file path=xl/worksheets/sheet4.xml><?xml version="1.0" encoding="utf-8"?>
<worksheet xmlns="http://schemas.openxmlformats.org/spreadsheetml/2006/main" xmlns:r="http://schemas.openxmlformats.org/officeDocument/2006/relationships">
  <dimension ref="A1:L326"/>
  <sheetViews>
    <sheetView view="pageBreakPreview" zoomScale="115" zoomScaleSheetLayoutView="115" workbookViewId="0">
      <selection activeCell="D4" sqref="D4"/>
    </sheetView>
  </sheetViews>
  <sheetFormatPr defaultRowHeight="15"/>
  <cols>
    <col min="1" max="1" width="9.140625" style="75"/>
    <col min="2" max="2" width="12.28515625" style="75" customWidth="1"/>
    <col min="3" max="3" width="9.140625" style="75"/>
    <col min="4" max="4" width="92.85546875" style="286" customWidth="1"/>
    <col min="5" max="5" width="25.85546875" style="75" customWidth="1"/>
    <col min="6" max="6" width="31.85546875" style="75" customWidth="1"/>
    <col min="7" max="7" width="24.85546875" style="75" customWidth="1"/>
    <col min="8" max="8" width="13.42578125" style="75" customWidth="1"/>
    <col min="9" max="9" width="9.140625" style="75"/>
    <col min="10" max="10" width="19" style="75" customWidth="1"/>
    <col min="11" max="16384" width="9.140625" style="75"/>
  </cols>
  <sheetData>
    <row r="1" spans="1:10" ht="22.5" customHeight="1">
      <c r="B1" s="711" t="s">
        <v>1293</v>
      </c>
      <c r="C1" s="711"/>
      <c r="D1" s="711"/>
      <c r="E1" s="711"/>
      <c r="F1" s="711"/>
      <c r="G1" s="711"/>
      <c r="H1" s="711"/>
      <c r="I1" s="711"/>
      <c r="J1" s="711"/>
    </row>
    <row r="2" spans="1:10" ht="33" customHeight="1">
      <c r="A2" s="270"/>
      <c r="B2" s="712" t="s">
        <v>1813</v>
      </c>
      <c r="C2" s="713"/>
      <c r="D2" s="713"/>
      <c r="E2" s="713"/>
      <c r="F2" s="713"/>
      <c r="G2" s="713"/>
      <c r="H2" s="713"/>
      <c r="I2" s="713"/>
      <c r="J2" s="714"/>
    </row>
    <row r="3" spans="1:10" ht="71.25">
      <c r="A3" s="260" t="s">
        <v>216</v>
      </c>
      <c r="B3" s="2" t="s">
        <v>898</v>
      </c>
      <c r="C3" s="2" t="s">
        <v>218</v>
      </c>
      <c r="D3" s="278" t="s">
        <v>219</v>
      </c>
      <c r="E3" s="2" t="s">
        <v>899</v>
      </c>
      <c r="F3" s="2" t="s">
        <v>428</v>
      </c>
      <c r="G3" s="2" t="s">
        <v>221</v>
      </c>
      <c r="H3" s="26" t="s">
        <v>222</v>
      </c>
      <c r="I3" s="26" t="s">
        <v>429</v>
      </c>
      <c r="J3" s="2" t="s">
        <v>223</v>
      </c>
    </row>
    <row r="4" spans="1:10" ht="82.5">
      <c r="A4" s="75">
        <v>1</v>
      </c>
      <c r="B4" s="42" t="s">
        <v>914</v>
      </c>
      <c r="C4" s="42">
        <v>39</v>
      </c>
      <c r="D4" s="47" t="s">
        <v>1007</v>
      </c>
      <c r="E4" s="115" t="s">
        <v>1008</v>
      </c>
      <c r="F4" s="123" t="s">
        <v>915</v>
      </c>
      <c r="G4" s="89" t="s">
        <v>900</v>
      </c>
      <c r="H4" s="110">
        <v>600</v>
      </c>
      <c r="I4" s="42" t="s">
        <v>0</v>
      </c>
      <c r="J4" s="48">
        <v>23400</v>
      </c>
    </row>
    <row r="5" spans="1:10" ht="66">
      <c r="A5" s="75">
        <v>2</v>
      </c>
      <c r="B5" s="42" t="s">
        <v>201</v>
      </c>
      <c r="C5" s="42">
        <v>31</v>
      </c>
      <c r="D5" s="47" t="s">
        <v>1009</v>
      </c>
      <c r="E5" s="115" t="s">
        <v>832</v>
      </c>
      <c r="F5" s="123" t="s">
        <v>437</v>
      </c>
      <c r="G5" s="89" t="s">
        <v>900</v>
      </c>
      <c r="H5" s="110">
        <v>2400</v>
      </c>
      <c r="I5" s="42" t="s">
        <v>0</v>
      </c>
      <c r="J5" s="48">
        <v>74400</v>
      </c>
    </row>
    <row r="6" spans="1:10" ht="33">
      <c r="A6" s="75">
        <v>3</v>
      </c>
      <c r="B6" s="42" t="s">
        <v>2</v>
      </c>
      <c r="C6" s="42">
        <v>27.28</v>
      </c>
      <c r="D6" s="44" t="s">
        <v>1010</v>
      </c>
      <c r="E6" s="115" t="s">
        <v>1011</v>
      </c>
      <c r="F6" s="123" t="s">
        <v>439</v>
      </c>
      <c r="G6" s="89" t="s">
        <v>900</v>
      </c>
      <c r="H6" s="110">
        <v>6579</v>
      </c>
      <c r="I6" s="42" t="s">
        <v>3</v>
      </c>
      <c r="J6" s="48">
        <v>179475.12</v>
      </c>
    </row>
    <row r="7" spans="1:10" ht="33">
      <c r="A7" s="75">
        <v>4</v>
      </c>
      <c r="B7" s="42" t="s">
        <v>698</v>
      </c>
      <c r="C7" s="42">
        <v>0.96</v>
      </c>
      <c r="D7" s="44" t="s">
        <v>1012</v>
      </c>
      <c r="E7" s="115" t="s">
        <v>1011</v>
      </c>
      <c r="F7" s="123" t="s">
        <v>699</v>
      </c>
      <c r="G7" s="89" t="s">
        <v>900</v>
      </c>
      <c r="H7" s="110">
        <v>3893</v>
      </c>
      <c r="I7" s="42" t="s">
        <v>3</v>
      </c>
      <c r="J7" s="48">
        <v>3737.2799999999997</v>
      </c>
    </row>
    <row r="8" spans="1:10" ht="33">
      <c r="A8" s="75">
        <v>5</v>
      </c>
      <c r="B8" s="42" t="s">
        <v>1013</v>
      </c>
      <c r="C8" s="42">
        <v>31</v>
      </c>
      <c r="D8" s="44" t="s">
        <v>1014</v>
      </c>
      <c r="E8" s="115" t="s">
        <v>832</v>
      </c>
      <c r="F8" s="123" t="s">
        <v>1015</v>
      </c>
      <c r="G8" s="89" t="s">
        <v>900</v>
      </c>
      <c r="H8" s="110">
        <v>485</v>
      </c>
      <c r="I8" s="42" t="s">
        <v>0</v>
      </c>
      <c r="J8" s="48">
        <v>15035</v>
      </c>
    </row>
    <row r="9" spans="1:10" s="271" customFormat="1" ht="82.5">
      <c r="A9" s="75">
        <v>6</v>
      </c>
      <c r="B9" s="42" t="s">
        <v>1016</v>
      </c>
      <c r="C9" s="42">
        <v>5.5</v>
      </c>
      <c r="D9" s="44" t="s">
        <v>1017</v>
      </c>
      <c r="E9" s="140" t="s">
        <v>832</v>
      </c>
      <c r="F9" s="123" t="s">
        <v>1018</v>
      </c>
      <c r="G9" s="89" t="s">
        <v>900</v>
      </c>
      <c r="H9" s="110">
        <v>6600</v>
      </c>
      <c r="I9" s="42" t="s">
        <v>4</v>
      </c>
      <c r="J9" s="48">
        <v>36300</v>
      </c>
    </row>
    <row r="10" spans="1:10" ht="66">
      <c r="A10" s="75">
        <v>7</v>
      </c>
      <c r="B10" s="42" t="s">
        <v>97</v>
      </c>
      <c r="C10" s="42">
        <v>116</v>
      </c>
      <c r="D10" s="44" t="s">
        <v>1019</v>
      </c>
      <c r="E10" s="115" t="s">
        <v>832</v>
      </c>
      <c r="F10" s="123" t="s">
        <v>599</v>
      </c>
      <c r="G10" s="89" t="s">
        <v>900</v>
      </c>
      <c r="H10" s="110">
        <v>327.68</v>
      </c>
      <c r="I10" s="42" t="s">
        <v>6</v>
      </c>
      <c r="J10" s="48">
        <v>38010.879999999997</v>
      </c>
    </row>
    <row r="11" spans="1:10" ht="49.5">
      <c r="A11" s="75">
        <v>8</v>
      </c>
      <c r="B11" s="42" t="s">
        <v>47</v>
      </c>
      <c r="C11" s="42">
        <v>50</v>
      </c>
      <c r="D11" s="56" t="s">
        <v>1020</v>
      </c>
      <c r="E11" s="115" t="s">
        <v>832</v>
      </c>
      <c r="F11" s="123" t="s">
        <v>449</v>
      </c>
      <c r="G11" s="89" t="s">
        <v>900</v>
      </c>
      <c r="H11" s="110">
        <v>224</v>
      </c>
      <c r="I11" s="42" t="s">
        <v>0</v>
      </c>
      <c r="J11" s="48">
        <v>11200</v>
      </c>
    </row>
    <row r="12" spans="1:10" ht="66">
      <c r="A12" s="75">
        <v>9</v>
      </c>
      <c r="B12" s="42" t="s">
        <v>34</v>
      </c>
      <c r="C12" s="42">
        <v>2</v>
      </c>
      <c r="D12" s="44" t="s">
        <v>1021</v>
      </c>
      <c r="E12" s="115" t="s">
        <v>832</v>
      </c>
      <c r="F12" s="123" t="s">
        <v>473</v>
      </c>
      <c r="G12" s="89" t="s">
        <v>900</v>
      </c>
      <c r="H12" s="110">
        <v>4500</v>
      </c>
      <c r="I12" s="42" t="s">
        <v>0</v>
      </c>
      <c r="J12" s="48">
        <v>9000</v>
      </c>
    </row>
    <row r="13" spans="1:10" ht="66">
      <c r="A13" s="75">
        <v>10</v>
      </c>
      <c r="B13" s="42" t="s">
        <v>1</v>
      </c>
      <c r="C13" s="42">
        <v>9</v>
      </c>
      <c r="D13" s="44" t="s">
        <v>1022</v>
      </c>
      <c r="E13" s="115" t="s">
        <v>832</v>
      </c>
      <c r="F13" s="123" t="s">
        <v>475</v>
      </c>
      <c r="G13" s="89" t="s">
        <v>900</v>
      </c>
      <c r="H13" s="110">
        <v>3200</v>
      </c>
      <c r="I13" s="42" t="s">
        <v>0</v>
      </c>
      <c r="J13" s="48">
        <v>28800</v>
      </c>
    </row>
    <row r="14" spans="1:10" ht="82.5">
      <c r="A14" s="75">
        <v>11</v>
      </c>
      <c r="B14" s="42" t="s">
        <v>1023</v>
      </c>
      <c r="C14" s="42">
        <v>3</v>
      </c>
      <c r="D14" s="44" t="s">
        <v>1024</v>
      </c>
      <c r="E14" s="115" t="s">
        <v>832</v>
      </c>
      <c r="F14" s="123" t="s">
        <v>1025</v>
      </c>
      <c r="G14" s="89" t="s">
        <v>900</v>
      </c>
      <c r="H14" s="110">
        <v>4232</v>
      </c>
      <c r="I14" s="42" t="s">
        <v>0</v>
      </c>
      <c r="J14" s="48">
        <v>12696</v>
      </c>
    </row>
    <row r="15" spans="1:10" ht="49.5">
      <c r="A15" s="75">
        <v>12</v>
      </c>
      <c r="B15" s="42" t="s">
        <v>27</v>
      </c>
      <c r="C15" s="42">
        <v>2</v>
      </c>
      <c r="D15" s="44" t="s">
        <v>1026</v>
      </c>
      <c r="E15" s="115" t="s">
        <v>832</v>
      </c>
      <c r="F15" s="123" t="s">
        <v>447</v>
      </c>
      <c r="G15" s="89" t="s">
        <v>900</v>
      </c>
      <c r="H15" s="42">
        <v>781</v>
      </c>
      <c r="I15" s="42" t="s">
        <v>0</v>
      </c>
      <c r="J15" s="48">
        <v>1562</v>
      </c>
    </row>
    <row r="16" spans="1:10" ht="49.5">
      <c r="A16" s="75">
        <v>13</v>
      </c>
      <c r="B16" s="42" t="s">
        <v>184</v>
      </c>
      <c r="C16" s="42">
        <v>4</v>
      </c>
      <c r="D16" s="44" t="s">
        <v>229</v>
      </c>
      <c r="E16" s="115" t="s">
        <v>832</v>
      </c>
      <c r="F16" s="123" t="s">
        <v>448</v>
      </c>
      <c r="G16" s="89" t="s">
        <v>900</v>
      </c>
      <c r="H16" s="42">
        <v>507</v>
      </c>
      <c r="I16" s="42" t="s">
        <v>0</v>
      </c>
      <c r="J16" s="48">
        <v>2028</v>
      </c>
    </row>
    <row r="17" spans="1:10" ht="33">
      <c r="A17" s="75">
        <v>14</v>
      </c>
      <c r="B17" s="42" t="s">
        <v>15</v>
      </c>
      <c r="C17" s="42">
        <v>11</v>
      </c>
      <c r="D17" s="44" t="s">
        <v>884</v>
      </c>
      <c r="E17" s="115" t="s">
        <v>832</v>
      </c>
      <c r="F17" s="123" t="s">
        <v>476</v>
      </c>
      <c r="G17" s="89" t="s">
        <v>900</v>
      </c>
      <c r="H17" s="110">
        <v>142</v>
      </c>
      <c r="I17" s="42" t="s">
        <v>0</v>
      </c>
      <c r="J17" s="48">
        <v>1562</v>
      </c>
    </row>
    <row r="18" spans="1:10" ht="33">
      <c r="A18" s="75">
        <v>15</v>
      </c>
      <c r="B18" s="42" t="s">
        <v>42</v>
      </c>
      <c r="C18" s="42">
        <v>16.46</v>
      </c>
      <c r="D18" s="52" t="s">
        <v>1027</v>
      </c>
      <c r="E18" s="115" t="s">
        <v>1008</v>
      </c>
      <c r="F18" s="123" t="s">
        <v>88</v>
      </c>
      <c r="G18" s="89" t="s">
        <v>900</v>
      </c>
      <c r="H18" s="110">
        <v>331</v>
      </c>
      <c r="I18" s="42" t="s">
        <v>3</v>
      </c>
      <c r="J18" s="48">
        <v>5448.26</v>
      </c>
    </row>
    <row r="19" spans="1:10" ht="66">
      <c r="A19" s="75">
        <v>16</v>
      </c>
      <c r="B19" s="42" t="s">
        <v>48</v>
      </c>
      <c r="C19" s="42">
        <v>22.24</v>
      </c>
      <c r="D19" s="52" t="s">
        <v>1028</v>
      </c>
      <c r="E19" s="115" t="s">
        <v>1011</v>
      </c>
      <c r="F19" s="123" t="s">
        <v>89</v>
      </c>
      <c r="G19" s="89" t="s">
        <v>900</v>
      </c>
      <c r="H19" s="110">
        <v>5160</v>
      </c>
      <c r="I19" s="42" t="s">
        <v>3</v>
      </c>
      <c r="J19" s="48">
        <v>114758.39999999999</v>
      </c>
    </row>
    <row r="20" spans="1:10" ht="49.5">
      <c r="A20" s="75">
        <v>17</v>
      </c>
      <c r="B20" s="42" t="s">
        <v>9</v>
      </c>
      <c r="C20" s="42">
        <v>4</v>
      </c>
      <c r="D20" s="44" t="s">
        <v>1029</v>
      </c>
      <c r="E20" s="115" t="s">
        <v>832</v>
      </c>
      <c r="F20" s="123" t="s">
        <v>479</v>
      </c>
      <c r="G20" s="89" t="s">
        <v>900</v>
      </c>
      <c r="H20" s="110">
        <v>12000</v>
      </c>
      <c r="I20" s="42" t="s">
        <v>0</v>
      </c>
      <c r="J20" s="48">
        <v>48000</v>
      </c>
    </row>
    <row r="21" spans="1:10" ht="33">
      <c r="A21" s="75">
        <v>18</v>
      </c>
      <c r="B21" s="42" t="s">
        <v>28</v>
      </c>
      <c r="C21" s="42">
        <v>2</v>
      </c>
      <c r="D21" s="44" t="s">
        <v>1030</v>
      </c>
      <c r="E21" s="115" t="s">
        <v>832</v>
      </c>
      <c r="F21" s="123" t="s">
        <v>493</v>
      </c>
      <c r="G21" s="89" t="s">
        <v>900</v>
      </c>
      <c r="H21" s="42">
        <v>880</v>
      </c>
      <c r="I21" s="42" t="s">
        <v>7</v>
      </c>
      <c r="J21" s="48">
        <v>1760</v>
      </c>
    </row>
    <row r="22" spans="1:10" ht="33">
      <c r="A22" s="75">
        <v>19</v>
      </c>
      <c r="B22" s="42" t="s">
        <v>55</v>
      </c>
      <c r="C22" s="42">
        <v>1</v>
      </c>
      <c r="D22" s="44" t="s">
        <v>1031</v>
      </c>
      <c r="E22" s="115" t="s">
        <v>832</v>
      </c>
      <c r="F22" s="123" t="s">
        <v>497</v>
      </c>
      <c r="G22" s="89" t="s">
        <v>900</v>
      </c>
      <c r="H22" s="110">
        <v>559</v>
      </c>
      <c r="I22" s="42" t="s">
        <v>7</v>
      </c>
      <c r="J22" s="48">
        <v>559</v>
      </c>
    </row>
    <row r="23" spans="1:10" ht="33">
      <c r="A23" s="75">
        <v>20</v>
      </c>
      <c r="B23" s="42" t="s">
        <v>103</v>
      </c>
      <c r="C23" s="42">
        <v>3</v>
      </c>
      <c r="D23" s="44" t="s">
        <v>1032</v>
      </c>
      <c r="E23" s="115" t="s">
        <v>832</v>
      </c>
      <c r="F23" s="123" t="s">
        <v>607</v>
      </c>
      <c r="G23" s="89" t="s">
        <v>900</v>
      </c>
      <c r="H23" s="110">
        <v>505</v>
      </c>
      <c r="I23" s="42" t="s">
        <v>7</v>
      </c>
      <c r="J23" s="48">
        <v>1515</v>
      </c>
    </row>
    <row r="24" spans="1:10" ht="33">
      <c r="A24" s="75">
        <v>21</v>
      </c>
      <c r="B24" s="42" t="s">
        <v>1033</v>
      </c>
      <c r="C24" s="42">
        <v>1</v>
      </c>
      <c r="D24" s="52" t="s">
        <v>1034</v>
      </c>
      <c r="E24" s="115" t="s">
        <v>832</v>
      </c>
      <c r="F24" s="123" t="s">
        <v>1035</v>
      </c>
      <c r="G24" s="89" t="s">
        <v>900</v>
      </c>
      <c r="H24" s="110">
        <v>6431</v>
      </c>
      <c r="I24" s="42" t="s">
        <v>7</v>
      </c>
      <c r="J24" s="48">
        <v>6431</v>
      </c>
    </row>
    <row r="25" spans="1:10" ht="33">
      <c r="A25" s="75">
        <v>22</v>
      </c>
      <c r="B25" s="42" t="s">
        <v>1036</v>
      </c>
      <c r="C25" s="42">
        <v>1</v>
      </c>
      <c r="D25" s="52" t="s">
        <v>1037</v>
      </c>
      <c r="E25" s="115" t="s">
        <v>832</v>
      </c>
      <c r="F25" s="123" t="s">
        <v>1038</v>
      </c>
      <c r="G25" s="89" t="s">
        <v>900</v>
      </c>
      <c r="H25" s="110">
        <v>1331.81</v>
      </c>
      <c r="I25" s="42" t="s">
        <v>7</v>
      </c>
      <c r="J25" s="48">
        <v>1331.81</v>
      </c>
    </row>
    <row r="26" spans="1:10" ht="33">
      <c r="A26" s="75">
        <v>23</v>
      </c>
      <c r="B26" s="42" t="s">
        <v>1039</v>
      </c>
      <c r="C26" s="42">
        <v>1</v>
      </c>
      <c r="D26" s="52" t="s">
        <v>1040</v>
      </c>
      <c r="E26" s="115" t="s">
        <v>832</v>
      </c>
      <c r="F26" s="123" t="s">
        <v>1041</v>
      </c>
      <c r="G26" s="89" t="s">
        <v>900</v>
      </c>
      <c r="H26" s="110">
        <v>1733.75</v>
      </c>
      <c r="I26" s="42" t="s">
        <v>7</v>
      </c>
      <c r="J26" s="48">
        <v>1733.75</v>
      </c>
    </row>
    <row r="27" spans="1:10" ht="33">
      <c r="A27" s="75">
        <v>24</v>
      </c>
      <c r="B27" s="42" t="s">
        <v>128</v>
      </c>
      <c r="C27" s="42">
        <v>1</v>
      </c>
      <c r="D27" s="52" t="s">
        <v>1042</v>
      </c>
      <c r="E27" s="115" t="s">
        <v>832</v>
      </c>
      <c r="F27" s="123" t="s">
        <v>664</v>
      </c>
      <c r="G27" s="89" t="s">
        <v>900</v>
      </c>
      <c r="H27" s="110">
        <v>740.52</v>
      </c>
      <c r="I27" s="42" t="s">
        <v>7</v>
      </c>
      <c r="J27" s="48">
        <v>740.52</v>
      </c>
    </row>
    <row r="28" spans="1:10" ht="33">
      <c r="A28" s="75">
        <v>25</v>
      </c>
      <c r="B28" s="42" t="s">
        <v>10</v>
      </c>
      <c r="C28" s="42">
        <v>22</v>
      </c>
      <c r="D28" s="44" t="s">
        <v>1043</v>
      </c>
      <c r="E28" s="115" t="s">
        <v>832</v>
      </c>
      <c r="F28" s="123" t="s">
        <v>609</v>
      </c>
      <c r="G28" s="89" t="s">
        <v>900</v>
      </c>
      <c r="H28" s="110">
        <v>3486</v>
      </c>
      <c r="I28" s="42" t="s">
        <v>0</v>
      </c>
      <c r="J28" s="48">
        <v>76692</v>
      </c>
    </row>
    <row r="29" spans="1:10" ht="66">
      <c r="A29" s="75">
        <v>26</v>
      </c>
      <c r="B29" s="42" t="s">
        <v>8</v>
      </c>
      <c r="C29" s="42">
        <v>22</v>
      </c>
      <c r="D29" s="44" t="s">
        <v>1044</v>
      </c>
      <c r="E29" s="115" t="s">
        <v>1008</v>
      </c>
      <c r="F29" s="123" t="s">
        <v>498</v>
      </c>
      <c r="G29" s="89" t="s">
        <v>900</v>
      </c>
      <c r="H29" s="110">
        <v>1234.2</v>
      </c>
      <c r="I29" s="42" t="s">
        <v>0</v>
      </c>
      <c r="J29" s="48">
        <v>27152.400000000001</v>
      </c>
    </row>
    <row r="30" spans="1:10" ht="49.5">
      <c r="A30" s="75">
        <v>27</v>
      </c>
      <c r="B30" s="42" t="s">
        <v>13</v>
      </c>
      <c r="C30" s="42">
        <v>500</v>
      </c>
      <c r="D30" s="44" t="s">
        <v>1045</v>
      </c>
      <c r="E30" s="115" t="s">
        <v>832</v>
      </c>
      <c r="F30" s="123" t="s">
        <v>502</v>
      </c>
      <c r="G30" s="89" t="s">
        <v>900</v>
      </c>
      <c r="H30" s="110">
        <v>65</v>
      </c>
      <c r="I30" s="42" t="s">
        <v>12</v>
      </c>
      <c r="J30" s="48">
        <v>32500</v>
      </c>
    </row>
    <row r="31" spans="1:10" ht="66">
      <c r="A31" s="75">
        <v>28</v>
      </c>
      <c r="B31" s="42" t="s">
        <v>11</v>
      </c>
      <c r="C31" s="42">
        <v>950</v>
      </c>
      <c r="D31" s="44" t="s">
        <v>1046</v>
      </c>
      <c r="E31" s="115" t="s">
        <v>832</v>
      </c>
      <c r="F31" s="123" t="s">
        <v>504</v>
      </c>
      <c r="G31" s="89" t="s">
        <v>900</v>
      </c>
      <c r="H31" s="110">
        <v>41</v>
      </c>
      <c r="I31" s="42" t="s">
        <v>12</v>
      </c>
      <c r="J31" s="48">
        <v>38950</v>
      </c>
    </row>
    <row r="32" spans="1:10" ht="33">
      <c r="A32" s="75">
        <v>29</v>
      </c>
      <c r="B32" s="42" t="s">
        <v>29</v>
      </c>
      <c r="C32" s="42">
        <v>2</v>
      </c>
      <c r="D32" s="54" t="s">
        <v>1047</v>
      </c>
      <c r="E32" s="115" t="s">
        <v>832</v>
      </c>
      <c r="F32" s="123" t="s">
        <v>704</v>
      </c>
      <c r="G32" s="89" t="s">
        <v>900</v>
      </c>
      <c r="H32" s="110">
        <v>4725</v>
      </c>
      <c r="I32" s="42" t="s">
        <v>0</v>
      </c>
      <c r="J32" s="48">
        <v>9450</v>
      </c>
    </row>
    <row r="33" spans="1:10" ht="33">
      <c r="A33" s="75">
        <v>30</v>
      </c>
      <c r="B33" s="42" t="s">
        <v>1048</v>
      </c>
      <c r="C33" s="42">
        <v>4</v>
      </c>
      <c r="D33" s="44" t="s">
        <v>1049</v>
      </c>
      <c r="E33" s="115" t="s">
        <v>832</v>
      </c>
      <c r="F33" s="123" t="s">
        <v>1050</v>
      </c>
      <c r="G33" s="89" t="s">
        <v>900</v>
      </c>
      <c r="H33" s="110">
        <v>1050</v>
      </c>
      <c r="I33" s="42" t="s">
        <v>0</v>
      </c>
      <c r="J33" s="48">
        <v>4200</v>
      </c>
    </row>
    <row r="34" spans="1:10" ht="49.5">
      <c r="A34" s="75">
        <v>31</v>
      </c>
      <c r="B34" s="42" t="s">
        <v>1051</v>
      </c>
      <c r="C34" s="42">
        <v>600</v>
      </c>
      <c r="D34" s="44" t="s">
        <v>1052</v>
      </c>
      <c r="E34" s="115" t="s">
        <v>832</v>
      </c>
      <c r="F34" s="123" t="s">
        <v>1053</v>
      </c>
      <c r="G34" s="89" t="s">
        <v>900</v>
      </c>
      <c r="H34" s="110">
        <v>15</v>
      </c>
      <c r="I34" s="42" t="s">
        <v>12</v>
      </c>
      <c r="J34" s="48">
        <v>9000</v>
      </c>
    </row>
    <row r="35" spans="1:10" ht="49.5">
      <c r="A35" s="75">
        <v>32</v>
      </c>
      <c r="B35" s="42" t="s">
        <v>625</v>
      </c>
      <c r="C35" s="42">
        <v>1</v>
      </c>
      <c r="D35" s="53" t="s">
        <v>1260</v>
      </c>
      <c r="E35" s="115" t="s">
        <v>832</v>
      </c>
      <c r="F35" s="123" t="s">
        <v>627</v>
      </c>
      <c r="G35" s="89" t="s">
        <v>900</v>
      </c>
      <c r="H35" s="110">
        <v>1139.95</v>
      </c>
      <c r="I35" s="42" t="s">
        <v>0</v>
      </c>
      <c r="J35" s="48">
        <v>1139.95</v>
      </c>
    </row>
    <row r="36" spans="1:10" ht="181.5">
      <c r="A36" s="75">
        <v>33</v>
      </c>
      <c r="B36" s="42" t="s">
        <v>114</v>
      </c>
      <c r="C36" s="42">
        <v>1</v>
      </c>
      <c r="D36" s="44" t="s">
        <v>1054</v>
      </c>
      <c r="E36" s="115" t="s">
        <v>832</v>
      </c>
      <c r="F36" s="123" t="s">
        <v>483</v>
      </c>
      <c r="G36" s="89" t="s">
        <v>900</v>
      </c>
      <c r="H36" s="110">
        <v>42000</v>
      </c>
      <c r="I36" s="42" t="s">
        <v>0</v>
      </c>
      <c r="J36" s="48">
        <v>42000</v>
      </c>
    </row>
    <row r="37" spans="1:10" ht="346.5">
      <c r="A37" s="75">
        <v>34</v>
      </c>
      <c r="B37" s="42" t="s">
        <v>113</v>
      </c>
      <c r="C37" s="42">
        <v>1</v>
      </c>
      <c r="D37" s="44" t="s">
        <v>1055</v>
      </c>
      <c r="E37" s="115" t="s">
        <v>832</v>
      </c>
      <c r="F37" s="123" t="s">
        <v>637</v>
      </c>
      <c r="G37" s="89" t="s">
        <v>900</v>
      </c>
      <c r="H37" s="110">
        <v>42500</v>
      </c>
      <c r="I37" s="42" t="s">
        <v>0</v>
      </c>
      <c r="J37" s="48">
        <v>42500</v>
      </c>
    </row>
    <row r="38" spans="1:10" ht="49.5">
      <c r="A38" s="75">
        <v>35</v>
      </c>
      <c r="B38" s="42" t="s">
        <v>115</v>
      </c>
      <c r="C38" s="42">
        <v>1</v>
      </c>
      <c r="D38" s="44" t="s">
        <v>1056</v>
      </c>
      <c r="E38" s="115" t="s">
        <v>832</v>
      </c>
      <c r="F38" s="123" t="s">
        <v>484</v>
      </c>
      <c r="G38" s="89" t="s">
        <v>900</v>
      </c>
      <c r="H38" s="110">
        <v>7871.85</v>
      </c>
      <c r="I38" s="42" t="s">
        <v>7</v>
      </c>
      <c r="J38" s="48">
        <v>7871.85</v>
      </c>
    </row>
    <row r="39" spans="1:10" ht="49.5">
      <c r="A39" s="75">
        <v>36</v>
      </c>
      <c r="B39" s="42" t="s">
        <v>1057</v>
      </c>
      <c r="C39" s="42">
        <v>8</v>
      </c>
      <c r="D39" s="47" t="s">
        <v>1058</v>
      </c>
      <c r="E39" s="115" t="s">
        <v>832</v>
      </c>
      <c r="F39" s="123" t="s">
        <v>1059</v>
      </c>
      <c r="G39" s="89" t="s">
        <v>900</v>
      </c>
      <c r="H39" s="110">
        <v>1500</v>
      </c>
      <c r="I39" s="42" t="s">
        <v>0</v>
      </c>
      <c r="J39" s="48">
        <v>12000</v>
      </c>
    </row>
    <row r="40" spans="1:10" ht="33">
      <c r="A40" s="75">
        <v>37</v>
      </c>
      <c r="B40" s="42" t="s">
        <v>119</v>
      </c>
      <c r="C40" s="42">
        <v>8</v>
      </c>
      <c r="D40" s="44" t="s">
        <v>1060</v>
      </c>
      <c r="E40" s="115" t="s">
        <v>832</v>
      </c>
      <c r="F40" s="123" t="s">
        <v>581</v>
      </c>
      <c r="G40" s="89" t="s">
        <v>900</v>
      </c>
      <c r="H40" s="110">
        <v>1268</v>
      </c>
      <c r="I40" s="42" t="s">
        <v>0</v>
      </c>
      <c r="J40" s="48">
        <v>10144</v>
      </c>
    </row>
    <row r="41" spans="1:10" ht="33">
      <c r="A41" s="75">
        <v>38</v>
      </c>
      <c r="B41" s="42" t="s">
        <v>509</v>
      </c>
      <c r="C41" s="42">
        <v>8</v>
      </c>
      <c r="D41" s="44" t="s">
        <v>1061</v>
      </c>
      <c r="E41" s="115" t="s">
        <v>832</v>
      </c>
      <c r="F41" s="123" t="s">
        <v>511</v>
      </c>
      <c r="G41" s="89" t="s">
        <v>900</v>
      </c>
      <c r="H41" s="110">
        <v>351.9</v>
      </c>
      <c r="I41" s="42" t="s">
        <v>0</v>
      </c>
      <c r="J41" s="48">
        <v>2815.2</v>
      </c>
    </row>
    <row r="42" spans="1:10" ht="33">
      <c r="A42" s="75">
        <v>39</v>
      </c>
      <c r="B42" s="42" t="s">
        <v>1062</v>
      </c>
      <c r="C42" s="42">
        <v>1</v>
      </c>
      <c r="D42" s="44" t="s">
        <v>1063</v>
      </c>
      <c r="E42" s="115" t="s">
        <v>832</v>
      </c>
      <c r="F42" s="123" t="s">
        <v>1064</v>
      </c>
      <c r="G42" s="89" t="s">
        <v>900</v>
      </c>
      <c r="H42" s="110">
        <v>3085.5</v>
      </c>
      <c r="I42" s="42" t="s">
        <v>0</v>
      </c>
      <c r="J42" s="48">
        <v>3085.5</v>
      </c>
    </row>
    <row r="43" spans="1:10" ht="33">
      <c r="A43" s="75">
        <v>40</v>
      </c>
      <c r="B43" s="42" t="s">
        <v>161</v>
      </c>
      <c r="C43" s="42">
        <v>1</v>
      </c>
      <c r="D43" s="44" t="s">
        <v>1065</v>
      </c>
      <c r="E43" s="115" t="s">
        <v>832</v>
      </c>
      <c r="F43" s="123" t="s">
        <v>162</v>
      </c>
      <c r="G43" s="89" t="s">
        <v>900</v>
      </c>
      <c r="H43" s="110">
        <v>1386</v>
      </c>
      <c r="I43" s="42" t="s">
        <v>7</v>
      </c>
      <c r="J43" s="48">
        <v>1386</v>
      </c>
    </row>
    <row r="44" spans="1:10" ht="33">
      <c r="A44" s="75">
        <v>41</v>
      </c>
      <c r="B44" s="42" t="s">
        <v>165</v>
      </c>
      <c r="C44" s="42">
        <v>2</v>
      </c>
      <c r="D44" s="44" t="s">
        <v>1066</v>
      </c>
      <c r="E44" s="115" t="s">
        <v>832</v>
      </c>
      <c r="F44" s="123" t="s">
        <v>166</v>
      </c>
      <c r="G44" s="89" t="s">
        <v>900</v>
      </c>
      <c r="H44" s="110">
        <v>9240</v>
      </c>
      <c r="I44" s="42" t="s">
        <v>0</v>
      </c>
      <c r="J44" s="48">
        <v>18480</v>
      </c>
    </row>
    <row r="45" spans="1:10" ht="66">
      <c r="A45" s="75">
        <v>42</v>
      </c>
      <c r="B45" s="42" t="s">
        <v>1067</v>
      </c>
      <c r="C45" s="42">
        <v>1</v>
      </c>
      <c r="D45" s="44" t="s">
        <v>1068</v>
      </c>
      <c r="E45" s="115" t="s">
        <v>832</v>
      </c>
      <c r="F45" s="123" t="s">
        <v>1069</v>
      </c>
      <c r="G45" s="89" t="s">
        <v>900</v>
      </c>
      <c r="H45" s="110">
        <v>551</v>
      </c>
      <c r="I45" s="42" t="s">
        <v>7</v>
      </c>
      <c r="J45" s="48">
        <v>551</v>
      </c>
    </row>
    <row r="46" spans="1:10" ht="33">
      <c r="A46" s="75">
        <v>43</v>
      </c>
      <c r="B46" s="42" t="s">
        <v>137</v>
      </c>
      <c r="C46" s="42">
        <v>1</v>
      </c>
      <c r="D46" s="44" t="s">
        <v>1070</v>
      </c>
      <c r="E46" s="115" t="s">
        <v>832</v>
      </c>
      <c r="F46" s="123" t="s">
        <v>672</v>
      </c>
      <c r="G46" s="89" t="s">
        <v>900</v>
      </c>
      <c r="H46" s="110">
        <v>1654</v>
      </c>
      <c r="I46" s="42" t="s">
        <v>0</v>
      </c>
      <c r="J46" s="48">
        <v>1654</v>
      </c>
    </row>
    <row r="47" spans="1:10" ht="33">
      <c r="A47" s="75">
        <v>44</v>
      </c>
      <c r="B47" s="42" t="s">
        <v>179</v>
      </c>
      <c r="C47" s="42">
        <v>1</v>
      </c>
      <c r="D47" s="44" t="s">
        <v>1071</v>
      </c>
      <c r="E47" s="115" t="s">
        <v>832</v>
      </c>
      <c r="F47" s="123" t="s">
        <v>180</v>
      </c>
      <c r="G47" s="89" t="s">
        <v>900</v>
      </c>
      <c r="H47" s="110">
        <v>10238</v>
      </c>
      <c r="I47" s="42" t="s">
        <v>0</v>
      </c>
      <c r="J47" s="48">
        <v>10238</v>
      </c>
    </row>
    <row r="48" spans="1:10" ht="33">
      <c r="A48" s="75">
        <v>45</v>
      </c>
      <c r="B48" s="42" t="s">
        <v>177</v>
      </c>
      <c r="C48" s="42">
        <v>1</v>
      </c>
      <c r="D48" s="44" t="s">
        <v>178</v>
      </c>
      <c r="E48" s="115" t="s">
        <v>832</v>
      </c>
      <c r="F48" s="123" t="s">
        <v>178</v>
      </c>
      <c r="G48" s="89" t="s">
        <v>900</v>
      </c>
      <c r="H48" s="110">
        <v>2888</v>
      </c>
      <c r="I48" s="42" t="s">
        <v>0</v>
      </c>
      <c r="J48" s="48">
        <v>2888</v>
      </c>
    </row>
    <row r="49" spans="1:10" ht="33">
      <c r="A49" s="75">
        <v>46</v>
      </c>
      <c r="B49" s="42" t="s">
        <v>147</v>
      </c>
      <c r="C49" s="42">
        <v>1</v>
      </c>
      <c r="D49" s="44" t="s">
        <v>1072</v>
      </c>
      <c r="E49" s="115" t="s">
        <v>832</v>
      </c>
      <c r="F49" s="123" t="s">
        <v>678</v>
      </c>
      <c r="G49" s="89" t="s">
        <v>900</v>
      </c>
      <c r="H49" s="110">
        <v>1733</v>
      </c>
      <c r="I49" s="42" t="s">
        <v>0</v>
      </c>
      <c r="J49" s="48">
        <v>1733</v>
      </c>
    </row>
    <row r="50" spans="1:10" ht="49.5">
      <c r="A50" s="75">
        <v>47</v>
      </c>
      <c r="B50" s="42" t="s">
        <v>146</v>
      </c>
      <c r="C50" s="42">
        <v>1</v>
      </c>
      <c r="D50" s="44" t="s">
        <v>1073</v>
      </c>
      <c r="E50" s="115" t="s">
        <v>832</v>
      </c>
      <c r="F50" s="123" t="s">
        <v>676</v>
      </c>
      <c r="G50" s="89" t="s">
        <v>900</v>
      </c>
      <c r="H50" s="110">
        <v>4925</v>
      </c>
      <c r="I50" s="42" t="s">
        <v>7</v>
      </c>
      <c r="J50" s="48">
        <v>4925</v>
      </c>
    </row>
    <row r="51" spans="1:10" s="271" customFormat="1" ht="33">
      <c r="A51" s="75">
        <v>48</v>
      </c>
      <c r="B51" s="42" t="s">
        <v>138</v>
      </c>
      <c r="C51" s="42">
        <v>1</v>
      </c>
      <c r="D51" s="44" t="s">
        <v>233</v>
      </c>
      <c r="E51" s="115" t="s">
        <v>832</v>
      </c>
      <c r="F51" s="123" t="s">
        <v>673</v>
      </c>
      <c r="G51" s="89" t="s">
        <v>900</v>
      </c>
      <c r="H51" s="110">
        <v>2205</v>
      </c>
      <c r="I51" s="42" t="s">
        <v>0</v>
      </c>
      <c r="J51" s="48">
        <v>2205</v>
      </c>
    </row>
    <row r="52" spans="1:10" ht="33">
      <c r="A52" s="75">
        <v>49</v>
      </c>
      <c r="B52" s="42" t="s">
        <v>1074</v>
      </c>
      <c r="C52" s="42">
        <v>8</v>
      </c>
      <c r="D52" s="44" t="s">
        <v>1075</v>
      </c>
      <c r="E52" s="140" t="s">
        <v>832</v>
      </c>
      <c r="F52" s="123" t="s">
        <v>1076</v>
      </c>
      <c r="G52" s="89" t="s">
        <v>900</v>
      </c>
      <c r="H52" s="110">
        <v>3200</v>
      </c>
      <c r="I52" s="42" t="s">
        <v>0</v>
      </c>
      <c r="J52" s="48">
        <v>25600</v>
      </c>
    </row>
    <row r="53" spans="1:10" ht="33">
      <c r="A53" s="75">
        <v>50</v>
      </c>
      <c r="B53" s="42" t="s">
        <v>142</v>
      </c>
      <c r="C53" s="42">
        <v>1</v>
      </c>
      <c r="D53" s="44" t="s">
        <v>1077</v>
      </c>
      <c r="E53" s="115" t="s">
        <v>832</v>
      </c>
      <c r="F53" s="123" t="s">
        <v>143</v>
      </c>
      <c r="G53" s="89" t="s">
        <v>900</v>
      </c>
      <c r="H53" s="110">
        <v>1654</v>
      </c>
      <c r="I53" s="42" t="s">
        <v>0</v>
      </c>
      <c r="J53" s="48">
        <v>1654</v>
      </c>
    </row>
    <row r="54" spans="1:10" ht="33">
      <c r="A54" s="75">
        <v>51</v>
      </c>
      <c r="B54" s="42" t="s">
        <v>175</v>
      </c>
      <c r="C54" s="42">
        <v>1</v>
      </c>
      <c r="D54" s="44" t="s">
        <v>1078</v>
      </c>
      <c r="E54" s="115" t="s">
        <v>832</v>
      </c>
      <c r="F54" s="123" t="s">
        <v>176</v>
      </c>
      <c r="G54" s="89" t="s">
        <v>900</v>
      </c>
      <c r="H54" s="110">
        <v>8085</v>
      </c>
      <c r="I54" s="42" t="s">
        <v>0</v>
      </c>
      <c r="J54" s="48">
        <v>8085</v>
      </c>
    </row>
    <row r="55" spans="1:10" ht="33">
      <c r="A55" s="75">
        <v>52</v>
      </c>
      <c r="B55" s="42" t="s">
        <v>1079</v>
      </c>
      <c r="C55" s="42">
        <v>4</v>
      </c>
      <c r="D55" s="44" t="s">
        <v>1261</v>
      </c>
      <c r="E55" s="115" t="s">
        <v>832</v>
      </c>
      <c r="F55" s="123" t="s">
        <v>1081</v>
      </c>
      <c r="G55" s="89" t="s">
        <v>900</v>
      </c>
      <c r="H55" s="110">
        <v>1000</v>
      </c>
      <c r="I55" s="42" t="s">
        <v>0</v>
      </c>
      <c r="J55" s="48">
        <v>4000</v>
      </c>
    </row>
    <row r="56" spans="1:10" ht="33">
      <c r="A56" s="75">
        <v>53</v>
      </c>
      <c r="B56" s="42" t="s">
        <v>769</v>
      </c>
      <c r="C56" s="42">
        <v>200</v>
      </c>
      <c r="D56" s="44" t="s">
        <v>1082</v>
      </c>
      <c r="E56" s="115" t="s">
        <v>832</v>
      </c>
      <c r="F56" s="123" t="s">
        <v>771</v>
      </c>
      <c r="G56" s="89" t="s">
        <v>900</v>
      </c>
      <c r="H56" s="42">
        <v>117.5</v>
      </c>
      <c r="I56" s="42" t="s">
        <v>5</v>
      </c>
      <c r="J56" s="48">
        <v>23500</v>
      </c>
    </row>
    <row r="57" spans="1:10" s="271" customFormat="1" ht="33">
      <c r="A57" s="75">
        <v>54</v>
      </c>
      <c r="B57" s="42" t="s">
        <v>1083</v>
      </c>
      <c r="C57" s="42">
        <v>66</v>
      </c>
      <c r="D57" s="44" t="s">
        <v>1084</v>
      </c>
      <c r="E57" s="115" t="s">
        <v>832</v>
      </c>
      <c r="F57" s="123" t="s">
        <v>1085</v>
      </c>
      <c r="G57" s="89" t="s">
        <v>900</v>
      </c>
      <c r="H57" s="42">
        <v>130</v>
      </c>
      <c r="I57" s="42" t="s">
        <v>0</v>
      </c>
      <c r="J57" s="48">
        <v>8580</v>
      </c>
    </row>
    <row r="58" spans="1:10" ht="49.5">
      <c r="A58" s="75">
        <v>55</v>
      </c>
      <c r="B58" s="42" t="s">
        <v>1086</v>
      </c>
      <c r="C58" s="42">
        <v>300</v>
      </c>
      <c r="D58" s="44" t="s">
        <v>1087</v>
      </c>
      <c r="E58" s="140" t="s">
        <v>832</v>
      </c>
      <c r="F58" s="123" t="s">
        <v>1088</v>
      </c>
      <c r="G58" s="89" t="s">
        <v>900</v>
      </c>
      <c r="H58" s="110">
        <v>50</v>
      </c>
      <c r="I58" s="42" t="s">
        <v>6</v>
      </c>
      <c r="J58" s="48">
        <v>15000</v>
      </c>
    </row>
    <row r="59" spans="1:10" ht="33">
      <c r="A59" s="75">
        <v>56</v>
      </c>
      <c r="B59" s="42" t="s">
        <v>195</v>
      </c>
      <c r="C59" s="42">
        <v>31</v>
      </c>
      <c r="D59" s="56" t="s">
        <v>1089</v>
      </c>
      <c r="E59" s="123" t="s">
        <v>832</v>
      </c>
      <c r="F59" s="123" t="s">
        <v>563</v>
      </c>
      <c r="G59" s="89" t="s">
        <v>900</v>
      </c>
      <c r="H59" s="42">
        <v>407.29</v>
      </c>
      <c r="I59" s="42" t="s">
        <v>0</v>
      </c>
      <c r="J59" s="48">
        <v>12625.99</v>
      </c>
    </row>
    <row r="60" spans="1:10" ht="33">
      <c r="A60" s="75">
        <v>57</v>
      </c>
      <c r="B60" s="42" t="s">
        <v>981</v>
      </c>
      <c r="C60" s="42">
        <v>8</v>
      </c>
      <c r="D60" s="56" t="s">
        <v>1090</v>
      </c>
      <c r="E60" s="123" t="s">
        <v>832</v>
      </c>
      <c r="F60" s="123" t="s">
        <v>982</v>
      </c>
      <c r="G60" s="89" t="s">
        <v>900</v>
      </c>
      <c r="H60" s="42">
        <v>271.52</v>
      </c>
      <c r="I60" s="42" t="s">
        <v>0</v>
      </c>
      <c r="J60" s="48">
        <v>2172.16</v>
      </c>
    </row>
    <row r="61" spans="1:10" ht="33">
      <c r="A61" s="75">
        <v>58</v>
      </c>
      <c r="B61" s="42" t="s">
        <v>801</v>
      </c>
      <c r="C61" s="42">
        <v>4</v>
      </c>
      <c r="D61" s="56" t="s">
        <v>1091</v>
      </c>
      <c r="E61" s="123" t="s">
        <v>832</v>
      </c>
      <c r="F61" s="123" t="s">
        <v>802</v>
      </c>
      <c r="G61" s="89" t="s">
        <v>900</v>
      </c>
      <c r="H61" s="110">
        <v>2720.34</v>
      </c>
      <c r="I61" s="42" t="s">
        <v>0</v>
      </c>
      <c r="J61" s="48">
        <v>10881.36</v>
      </c>
    </row>
    <row r="62" spans="1:10" ht="33">
      <c r="A62" s="75">
        <v>59</v>
      </c>
      <c r="B62" s="42" t="s">
        <v>957</v>
      </c>
      <c r="C62" s="42">
        <v>10.5</v>
      </c>
      <c r="D62" s="56" t="s">
        <v>1092</v>
      </c>
      <c r="E62" s="123" t="s">
        <v>832</v>
      </c>
      <c r="F62" s="123" t="s">
        <v>958</v>
      </c>
      <c r="G62" s="89" t="s">
        <v>900</v>
      </c>
      <c r="H62" s="42">
        <v>617.1</v>
      </c>
      <c r="I62" s="42" t="s">
        <v>4</v>
      </c>
      <c r="J62" s="48">
        <v>6479.55</v>
      </c>
    </row>
    <row r="63" spans="1:10" ht="33">
      <c r="A63" s="75">
        <v>60</v>
      </c>
      <c r="B63" s="42" t="s">
        <v>51</v>
      </c>
      <c r="C63" s="42">
        <v>10.5</v>
      </c>
      <c r="D63" s="56" t="s">
        <v>1093</v>
      </c>
      <c r="E63" s="123" t="s">
        <v>832</v>
      </c>
      <c r="F63" s="123" t="s">
        <v>530</v>
      </c>
      <c r="G63" s="89" t="s">
        <v>900</v>
      </c>
      <c r="H63" s="42">
        <v>221</v>
      </c>
      <c r="I63" s="42" t="s">
        <v>4</v>
      </c>
      <c r="J63" s="48">
        <v>2320.5</v>
      </c>
    </row>
    <row r="64" spans="1:10" ht="33">
      <c r="A64" s="75">
        <v>61</v>
      </c>
      <c r="B64" s="42" t="s">
        <v>50</v>
      </c>
      <c r="C64" s="42">
        <v>10.5</v>
      </c>
      <c r="D64" s="56" t="s">
        <v>1094</v>
      </c>
      <c r="E64" s="123" t="s">
        <v>832</v>
      </c>
      <c r="F64" s="123" t="s">
        <v>759</v>
      </c>
      <c r="G64" s="89" t="s">
        <v>900</v>
      </c>
      <c r="H64" s="110">
        <v>185</v>
      </c>
      <c r="I64" s="42" t="s">
        <v>4</v>
      </c>
      <c r="J64" s="48">
        <v>1942.5</v>
      </c>
    </row>
    <row r="65" spans="1:10" ht="33">
      <c r="A65" s="75">
        <v>62</v>
      </c>
      <c r="B65" s="42" t="s">
        <v>1095</v>
      </c>
      <c r="C65" s="42">
        <v>350</v>
      </c>
      <c r="D65" s="56" t="s">
        <v>1096</v>
      </c>
      <c r="E65" s="102" t="s">
        <v>832</v>
      </c>
      <c r="F65" s="123" t="s">
        <v>1097</v>
      </c>
      <c r="G65" s="89" t="s">
        <v>900</v>
      </c>
      <c r="H65" s="42">
        <v>3</v>
      </c>
      <c r="I65" s="42" t="s">
        <v>6</v>
      </c>
      <c r="J65" s="48">
        <v>1050</v>
      </c>
    </row>
    <row r="66" spans="1:10" ht="33">
      <c r="A66" s="75">
        <v>63</v>
      </c>
      <c r="B66" s="42" t="s">
        <v>1098</v>
      </c>
      <c r="C66" s="42">
        <v>350</v>
      </c>
      <c r="D66" s="56" t="s">
        <v>1099</v>
      </c>
      <c r="E66" s="102" t="s">
        <v>832</v>
      </c>
      <c r="F66" s="123" t="s">
        <v>1100</v>
      </c>
      <c r="G66" s="89" t="s">
        <v>900</v>
      </c>
      <c r="H66" s="42">
        <v>2</v>
      </c>
      <c r="I66" s="42" t="s">
        <v>6</v>
      </c>
      <c r="J66" s="48">
        <v>700</v>
      </c>
    </row>
    <row r="67" spans="1:10" ht="33">
      <c r="A67" s="75">
        <v>64</v>
      </c>
      <c r="B67" s="42" t="s">
        <v>960</v>
      </c>
      <c r="C67" s="42">
        <v>2</v>
      </c>
      <c r="D67" s="56" t="s">
        <v>1101</v>
      </c>
      <c r="E67" s="102" t="s">
        <v>832</v>
      </c>
      <c r="F67" s="123" t="s">
        <v>1102</v>
      </c>
      <c r="G67" s="89" t="s">
        <v>900</v>
      </c>
      <c r="H67" s="42">
        <v>2</v>
      </c>
      <c r="I67" s="42" t="s">
        <v>959</v>
      </c>
      <c r="J67" s="48">
        <v>4</v>
      </c>
    </row>
    <row r="68" spans="1:10" ht="33">
      <c r="A68" s="75">
        <v>65</v>
      </c>
      <c r="B68" s="42" t="s">
        <v>564</v>
      </c>
      <c r="C68" s="42">
        <v>2</v>
      </c>
      <c r="D68" s="56" t="s">
        <v>1103</v>
      </c>
      <c r="E68" s="102" t="s">
        <v>832</v>
      </c>
      <c r="F68" s="123" t="s">
        <v>566</v>
      </c>
      <c r="G68" s="89" t="s">
        <v>900</v>
      </c>
      <c r="H68" s="42">
        <v>2</v>
      </c>
      <c r="I68" s="42" t="s">
        <v>959</v>
      </c>
      <c r="J68" s="48">
        <v>4</v>
      </c>
    </row>
    <row r="69" spans="1:10" ht="33">
      <c r="A69" s="75">
        <v>66</v>
      </c>
      <c r="B69" s="42" t="s">
        <v>568</v>
      </c>
      <c r="C69" s="42">
        <v>2</v>
      </c>
      <c r="D69" s="56" t="s">
        <v>1104</v>
      </c>
      <c r="E69" s="102" t="s">
        <v>832</v>
      </c>
      <c r="F69" s="123" t="s">
        <v>570</v>
      </c>
      <c r="G69" s="89" t="s">
        <v>900</v>
      </c>
      <c r="H69" s="42">
        <v>65</v>
      </c>
      <c r="I69" s="42" t="s">
        <v>571</v>
      </c>
      <c r="J69" s="48">
        <v>130</v>
      </c>
    </row>
    <row r="70" spans="1:10" ht="33">
      <c r="A70" s="75">
        <v>67</v>
      </c>
      <c r="B70" s="42" t="s">
        <v>961</v>
      </c>
      <c r="C70" s="42">
        <v>2</v>
      </c>
      <c r="D70" s="56" t="s">
        <v>1105</v>
      </c>
      <c r="E70" s="102" t="s">
        <v>832</v>
      </c>
      <c r="F70" s="123" t="s">
        <v>962</v>
      </c>
      <c r="G70" s="89" t="s">
        <v>900</v>
      </c>
      <c r="H70" s="42">
        <v>65</v>
      </c>
      <c r="I70" s="42" t="s">
        <v>571</v>
      </c>
      <c r="J70" s="48">
        <v>130</v>
      </c>
    </row>
    <row r="71" spans="1:10" ht="33">
      <c r="A71" s="75">
        <v>68</v>
      </c>
      <c r="B71" s="42" t="s">
        <v>812</v>
      </c>
      <c r="C71" s="42">
        <v>2</v>
      </c>
      <c r="D71" s="56" t="s">
        <v>1106</v>
      </c>
      <c r="E71" s="102" t="s">
        <v>832</v>
      </c>
      <c r="F71" s="123" t="s">
        <v>814</v>
      </c>
      <c r="G71" s="89" t="s">
        <v>900</v>
      </c>
      <c r="H71" s="42">
        <v>1</v>
      </c>
      <c r="I71" s="42" t="s">
        <v>959</v>
      </c>
      <c r="J71" s="48">
        <v>2</v>
      </c>
    </row>
    <row r="72" spans="1:10" ht="33">
      <c r="A72" s="75">
        <v>69</v>
      </c>
      <c r="B72" s="42" t="s">
        <v>1107</v>
      </c>
      <c r="C72" s="42">
        <v>2</v>
      </c>
      <c r="D72" s="56" t="s">
        <v>1108</v>
      </c>
      <c r="E72" s="102" t="s">
        <v>832</v>
      </c>
      <c r="F72" s="123" t="s">
        <v>1109</v>
      </c>
      <c r="G72" s="89" t="s">
        <v>900</v>
      </c>
      <c r="H72" s="42">
        <v>1</v>
      </c>
      <c r="I72" s="42" t="s">
        <v>959</v>
      </c>
      <c r="J72" s="48">
        <v>2</v>
      </c>
    </row>
    <row r="73" spans="1:10" ht="33">
      <c r="A73" s="75">
        <v>70</v>
      </c>
      <c r="B73" s="42" t="s">
        <v>544</v>
      </c>
      <c r="C73" s="42">
        <v>600</v>
      </c>
      <c r="D73" s="56" t="s">
        <v>1110</v>
      </c>
      <c r="E73" s="102" t="s">
        <v>832</v>
      </c>
      <c r="F73" s="123" t="s">
        <v>546</v>
      </c>
      <c r="G73" s="89" t="s">
        <v>900</v>
      </c>
      <c r="H73" s="42">
        <v>1</v>
      </c>
      <c r="I73" s="42" t="s">
        <v>6</v>
      </c>
      <c r="J73" s="48">
        <v>600</v>
      </c>
    </row>
    <row r="74" spans="1:10" ht="33">
      <c r="A74" s="75">
        <v>71</v>
      </c>
      <c r="B74" s="42" t="s">
        <v>547</v>
      </c>
      <c r="C74" s="42">
        <v>600</v>
      </c>
      <c r="D74" s="56" t="s">
        <v>1111</v>
      </c>
      <c r="E74" s="102" t="s">
        <v>832</v>
      </c>
      <c r="F74" s="123" t="s">
        <v>549</v>
      </c>
      <c r="G74" s="89" t="s">
        <v>900</v>
      </c>
      <c r="H74" s="42">
        <v>1.02</v>
      </c>
      <c r="I74" s="42" t="s">
        <v>6</v>
      </c>
      <c r="J74" s="48">
        <v>612</v>
      </c>
    </row>
    <row r="75" spans="1:10" ht="33">
      <c r="A75" s="75">
        <v>72</v>
      </c>
      <c r="B75" s="42" t="s">
        <v>1112</v>
      </c>
      <c r="C75" s="42">
        <v>1</v>
      </c>
      <c r="D75" s="56" t="s">
        <v>1113</v>
      </c>
      <c r="E75" s="102" t="s">
        <v>832</v>
      </c>
      <c r="F75" s="123" t="s">
        <v>1114</v>
      </c>
      <c r="G75" s="89" t="s">
        <v>900</v>
      </c>
      <c r="H75" s="42">
        <v>252</v>
      </c>
      <c r="I75" s="42" t="s">
        <v>0</v>
      </c>
      <c r="J75" s="48">
        <v>252</v>
      </c>
    </row>
    <row r="76" spans="1:10" ht="33">
      <c r="A76" s="75">
        <v>73</v>
      </c>
      <c r="B76" s="42" t="s">
        <v>1115</v>
      </c>
      <c r="C76" s="42">
        <v>1</v>
      </c>
      <c r="D76" s="56" t="s">
        <v>1116</v>
      </c>
      <c r="E76" s="102" t="s">
        <v>832</v>
      </c>
      <c r="F76" s="123" t="s">
        <v>1117</v>
      </c>
      <c r="G76" s="89" t="s">
        <v>900</v>
      </c>
      <c r="H76" s="42">
        <v>202</v>
      </c>
      <c r="I76" s="42" t="s">
        <v>0</v>
      </c>
      <c r="J76" s="48">
        <v>202</v>
      </c>
    </row>
    <row r="77" spans="1:10" ht="33">
      <c r="A77" s="75">
        <v>74</v>
      </c>
      <c r="B77" s="42" t="s">
        <v>83</v>
      </c>
      <c r="C77" s="42">
        <v>1</v>
      </c>
      <c r="D77" s="56" t="s">
        <v>1118</v>
      </c>
      <c r="E77" s="102" t="s">
        <v>832</v>
      </c>
      <c r="F77" s="123" t="s">
        <v>1119</v>
      </c>
      <c r="G77" s="89" t="s">
        <v>900</v>
      </c>
      <c r="H77" s="42">
        <v>165</v>
      </c>
      <c r="I77" s="42" t="s">
        <v>0</v>
      </c>
      <c r="J77" s="48">
        <v>165</v>
      </c>
    </row>
    <row r="78" spans="1:10" ht="33">
      <c r="A78" s="75">
        <v>75</v>
      </c>
      <c r="B78" s="42" t="s">
        <v>86</v>
      </c>
      <c r="C78" s="42">
        <v>6</v>
      </c>
      <c r="D78" s="56" t="s">
        <v>1120</v>
      </c>
      <c r="E78" s="123" t="s">
        <v>832</v>
      </c>
      <c r="F78" s="123" t="s">
        <v>539</v>
      </c>
      <c r="G78" s="89" t="s">
        <v>900</v>
      </c>
      <c r="H78" s="42">
        <v>41</v>
      </c>
      <c r="I78" s="42" t="s">
        <v>0</v>
      </c>
      <c r="J78" s="48">
        <v>246</v>
      </c>
    </row>
    <row r="79" spans="1:10" ht="33">
      <c r="A79" s="75">
        <v>76</v>
      </c>
      <c r="B79" s="42" t="s">
        <v>87</v>
      </c>
      <c r="C79" s="42">
        <v>6</v>
      </c>
      <c r="D79" s="56" t="s">
        <v>1121</v>
      </c>
      <c r="E79" s="123" t="s">
        <v>832</v>
      </c>
      <c r="F79" s="123" t="s">
        <v>543</v>
      </c>
      <c r="G79" s="89" t="s">
        <v>900</v>
      </c>
      <c r="H79" s="42">
        <v>35</v>
      </c>
      <c r="I79" s="42" t="s">
        <v>0</v>
      </c>
      <c r="J79" s="48">
        <v>210</v>
      </c>
    </row>
    <row r="80" spans="1:10" ht="33">
      <c r="A80" s="75">
        <v>77</v>
      </c>
      <c r="B80" s="42" t="s">
        <v>1122</v>
      </c>
      <c r="C80" s="42">
        <v>9</v>
      </c>
      <c r="D80" s="56" t="s">
        <v>1123</v>
      </c>
      <c r="E80" s="123" t="s">
        <v>832</v>
      </c>
      <c r="F80" s="123" t="s">
        <v>1124</v>
      </c>
      <c r="G80" s="89" t="s">
        <v>900</v>
      </c>
      <c r="H80" s="42">
        <v>32</v>
      </c>
      <c r="I80" s="42" t="s">
        <v>0</v>
      </c>
      <c r="J80" s="48">
        <v>288</v>
      </c>
    </row>
    <row r="81" spans="1:11" ht="33">
      <c r="A81" s="75">
        <v>78</v>
      </c>
      <c r="B81" s="42" t="s">
        <v>1125</v>
      </c>
      <c r="C81" s="42">
        <v>9</v>
      </c>
      <c r="D81" s="56" t="s">
        <v>1126</v>
      </c>
      <c r="E81" s="123" t="s">
        <v>832</v>
      </c>
      <c r="F81" s="123" t="s">
        <v>1127</v>
      </c>
      <c r="G81" s="89" t="s">
        <v>900</v>
      </c>
      <c r="H81" s="42">
        <v>32</v>
      </c>
      <c r="I81" s="42" t="s">
        <v>0</v>
      </c>
      <c r="J81" s="48">
        <v>288</v>
      </c>
    </row>
    <row r="82" spans="1:11" ht="33">
      <c r="A82" s="75">
        <v>79</v>
      </c>
      <c r="B82" s="42" t="s">
        <v>101</v>
      </c>
      <c r="C82" s="42">
        <v>3</v>
      </c>
      <c r="D82" s="56" t="s">
        <v>1128</v>
      </c>
      <c r="E82" s="123" t="s">
        <v>832</v>
      </c>
      <c r="F82" s="123" t="s">
        <v>537</v>
      </c>
      <c r="G82" s="89" t="s">
        <v>900</v>
      </c>
      <c r="H82" s="42">
        <v>32</v>
      </c>
      <c r="I82" s="42" t="s">
        <v>0</v>
      </c>
      <c r="J82" s="48">
        <v>96</v>
      </c>
    </row>
    <row r="83" spans="1:11" ht="33">
      <c r="A83" s="75">
        <v>80</v>
      </c>
      <c r="B83" s="42" t="s">
        <v>102</v>
      </c>
      <c r="C83" s="42">
        <v>3</v>
      </c>
      <c r="D83" s="56" t="s">
        <v>1129</v>
      </c>
      <c r="E83" s="123" t="s">
        <v>832</v>
      </c>
      <c r="F83" s="123" t="s">
        <v>541</v>
      </c>
      <c r="G83" s="89" t="s">
        <v>900</v>
      </c>
      <c r="H83" s="42">
        <v>32</v>
      </c>
      <c r="I83" s="42" t="s">
        <v>0</v>
      </c>
      <c r="J83" s="48">
        <v>96</v>
      </c>
    </row>
    <row r="84" spans="1:11" ht="33">
      <c r="A84" s="75">
        <v>81</v>
      </c>
      <c r="B84" s="42" t="s">
        <v>35</v>
      </c>
      <c r="C84" s="42">
        <v>2</v>
      </c>
      <c r="D84" s="56" t="s">
        <v>1130</v>
      </c>
      <c r="E84" s="123" t="s">
        <v>832</v>
      </c>
      <c r="F84" s="123" t="s">
        <v>535</v>
      </c>
      <c r="G84" s="89" t="s">
        <v>900</v>
      </c>
      <c r="H84" s="42">
        <v>126</v>
      </c>
      <c r="I84" s="42" t="s">
        <v>0</v>
      </c>
      <c r="J84" s="48">
        <v>252</v>
      </c>
    </row>
    <row r="85" spans="1:11" ht="33">
      <c r="A85" s="75">
        <v>82</v>
      </c>
      <c r="B85" s="42" t="s">
        <v>36</v>
      </c>
      <c r="C85" s="42">
        <v>2</v>
      </c>
      <c r="D85" s="56" t="s">
        <v>1131</v>
      </c>
      <c r="E85" s="123" t="s">
        <v>832</v>
      </c>
      <c r="F85" s="123" t="s">
        <v>553</v>
      </c>
      <c r="G85" s="89" t="s">
        <v>900</v>
      </c>
      <c r="H85" s="42">
        <v>79</v>
      </c>
      <c r="I85" s="42" t="s">
        <v>0</v>
      </c>
      <c r="J85" s="48">
        <v>158</v>
      </c>
    </row>
    <row r="86" spans="1:11" ht="33">
      <c r="A86" s="75">
        <v>83</v>
      </c>
      <c r="B86" s="42" t="s">
        <v>24</v>
      </c>
      <c r="C86" s="42">
        <v>9</v>
      </c>
      <c r="D86" s="53" t="s">
        <v>1132</v>
      </c>
      <c r="E86" s="123" t="s">
        <v>832</v>
      </c>
      <c r="F86" s="123" t="s">
        <v>533</v>
      </c>
      <c r="G86" s="89" t="s">
        <v>900</v>
      </c>
      <c r="H86" s="42">
        <v>80</v>
      </c>
      <c r="I86" s="42" t="s">
        <v>0</v>
      </c>
      <c r="J86" s="48">
        <v>720</v>
      </c>
    </row>
    <row r="87" spans="1:11" ht="33">
      <c r="A87" s="75">
        <v>84</v>
      </c>
      <c r="B87" s="42" t="s">
        <v>25</v>
      </c>
      <c r="C87" s="42">
        <v>9</v>
      </c>
      <c r="D87" s="56" t="s">
        <v>1133</v>
      </c>
      <c r="E87" s="123" t="s">
        <v>832</v>
      </c>
      <c r="F87" s="123" t="s">
        <v>551</v>
      </c>
      <c r="G87" s="89" t="s">
        <v>900</v>
      </c>
      <c r="H87" s="42">
        <v>80</v>
      </c>
      <c r="I87" s="42" t="s">
        <v>0</v>
      </c>
      <c r="J87" s="48">
        <v>720</v>
      </c>
    </row>
    <row r="88" spans="1:11" s="271" customFormat="1" ht="33">
      <c r="A88" s="75">
        <v>85</v>
      </c>
      <c r="B88" s="42" t="s">
        <v>1134</v>
      </c>
      <c r="C88" s="42">
        <v>4</v>
      </c>
      <c r="D88" s="56" t="s">
        <v>1135</v>
      </c>
      <c r="E88" s="123" t="s">
        <v>832</v>
      </c>
      <c r="F88" s="123" t="s">
        <v>1136</v>
      </c>
      <c r="G88" s="89" t="s">
        <v>900</v>
      </c>
      <c r="H88" s="42">
        <v>23</v>
      </c>
      <c r="I88" s="42" t="s">
        <v>0</v>
      </c>
      <c r="J88" s="48">
        <v>92</v>
      </c>
    </row>
    <row r="89" spans="1:11" s="271" customFormat="1" ht="33">
      <c r="A89" s="75">
        <v>86</v>
      </c>
      <c r="B89" s="42" t="s">
        <v>2</v>
      </c>
      <c r="C89" s="42">
        <v>2.66</v>
      </c>
      <c r="D89" s="44" t="s">
        <v>1137</v>
      </c>
      <c r="E89" s="140" t="s">
        <v>1011</v>
      </c>
      <c r="F89" s="123" t="s">
        <v>439</v>
      </c>
      <c r="G89" s="89" t="s">
        <v>900</v>
      </c>
      <c r="H89" s="110">
        <v>6579</v>
      </c>
      <c r="I89" s="42" t="s">
        <v>3</v>
      </c>
      <c r="J89" s="48">
        <v>17500.14</v>
      </c>
    </row>
    <row r="90" spans="1:11" s="271" customFormat="1" ht="49.5">
      <c r="A90" s="75">
        <v>87</v>
      </c>
      <c r="B90" s="42" t="s">
        <v>54</v>
      </c>
      <c r="C90" s="42">
        <v>1</v>
      </c>
      <c r="D90" s="44" t="s">
        <v>1138</v>
      </c>
      <c r="E90" s="140" t="s">
        <v>832</v>
      </c>
      <c r="F90" s="123" t="s">
        <v>491</v>
      </c>
      <c r="G90" s="89" t="s">
        <v>900</v>
      </c>
      <c r="H90" s="42">
        <v>800</v>
      </c>
      <c r="I90" s="42" t="s">
        <v>7</v>
      </c>
      <c r="J90" s="48">
        <v>800</v>
      </c>
    </row>
    <row r="91" spans="1:11" s="271" customFormat="1" ht="33">
      <c r="A91" s="75">
        <v>88</v>
      </c>
      <c r="B91" s="42" t="s">
        <v>84</v>
      </c>
      <c r="C91" s="42">
        <v>1</v>
      </c>
      <c r="D91" s="56" t="s">
        <v>1139</v>
      </c>
      <c r="E91" s="140" t="s">
        <v>832</v>
      </c>
      <c r="F91" s="123" t="s">
        <v>1140</v>
      </c>
      <c r="G91" s="89" t="s">
        <v>900</v>
      </c>
      <c r="H91" s="42">
        <v>128</v>
      </c>
      <c r="I91" s="42" t="s">
        <v>0</v>
      </c>
      <c r="J91" s="48">
        <v>128</v>
      </c>
    </row>
    <row r="92" spans="1:11" ht="49.5">
      <c r="A92" s="75">
        <v>89</v>
      </c>
      <c r="B92" s="42" t="s">
        <v>132</v>
      </c>
      <c r="C92" s="42">
        <v>1</v>
      </c>
      <c r="D92" s="44" t="s">
        <v>1141</v>
      </c>
      <c r="E92" s="140" t="s">
        <v>832</v>
      </c>
      <c r="F92" s="123" t="s">
        <v>635</v>
      </c>
      <c r="G92" s="89" t="s">
        <v>900</v>
      </c>
      <c r="H92" s="110">
        <v>1594.67</v>
      </c>
      <c r="I92" s="42" t="s">
        <v>0</v>
      </c>
      <c r="J92" s="48">
        <v>1594.67</v>
      </c>
      <c r="K92" s="75">
        <v>1132927.7899999998</v>
      </c>
    </row>
    <row r="93" spans="1:11" ht="66">
      <c r="A93" s="75">
        <v>90</v>
      </c>
      <c r="B93" s="42" t="s">
        <v>2</v>
      </c>
      <c r="C93" s="42">
        <v>4.32</v>
      </c>
      <c r="D93" s="52" t="s">
        <v>1142</v>
      </c>
      <c r="E93" s="115" t="s">
        <v>1011</v>
      </c>
      <c r="F93" s="123" t="s">
        <v>439</v>
      </c>
      <c r="G93" s="89" t="s">
        <v>900</v>
      </c>
      <c r="H93" s="110">
        <v>6579</v>
      </c>
      <c r="I93" s="42" t="s">
        <v>3</v>
      </c>
      <c r="J93" s="48">
        <v>28421.280000000002</v>
      </c>
    </row>
    <row r="94" spans="1:11" ht="33">
      <c r="A94" s="75">
        <v>91</v>
      </c>
      <c r="B94" s="42" t="s">
        <v>1143</v>
      </c>
      <c r="C94" s="42">
        <v>2</v>
      </c>
      <c r="D94" s="44" t="s">
        <v>1063</v>
      </c>
      <c r="E94" s="115" t="s">
        <v>832</v>
      </c>
      <c r="F94" s="123" t="s">
        <v>1144</v>
      </c>
      <c r="G94" s="89" t="s">
        <v>900</v>
      </c>
      <c r="H94" s="110">
        <v>1139.8499999999999</v>
      </c>
      <c r="I94" s="42" t="s">
        <v>0</v>
      </c>
      <c r="J94" s="48">
        <v>2279.6999999999998</v>
      </c>
    </row>
    <row r="95" spans="1:11" ht="33">
      <c r="A95" s="75">
        <v>92</v>
      </c>
      <c r="B95" s="42" t="s">
        <v>154</v>
      </c>
      <c r="C95" s="42">
        <v>2</v>
      </c>
      <c r="D95" s="44" t="s">
        <v>689</v>
      </c>
      <c r="E95" s="115" t="s">
        <v>832</v>
      </c>
      <c r="F95" s="123" t="s">
        <v>689</v>
      </c>
      <c r="G95" s="89" t="s">
        <v>900</v>
      </c>
      <c r="H95" s="110">
        <v>289</v>
      </c>
      <c r="I95" s="42" t="s">
        <v>7</v>
      </c>
      <c r="J95" s="48">
        <v>578</v>
      </c>
    </row>
    <row r="96" spans="1:11" ht="33">
      <c r="A96" s="75">
        <v>93</v>
      </c>
      <c r="B96" s="61" t="s">
        <v>167</v>
      </c>
      <c r="C96" s="61">
        <v>2</v>
      </c>
      <c r="D96" s="60" t="s">
        <v>695</v>
      </c>
      <c r="E96" s="115" t="s">
        <v>832</v>
      </c>
      <c r="F96" s="103" t="s">
        <v>168</v>
      </c>
      <c r="G96" s="89" t="s">
        <v>900</v>
      </c>
      <c r="H96" s="93">
        <v>231</v>
      </c>
      <c r="I96" s="61" t="s">
        <v>0</v>
      </c>
      <c r="J96" s="48">
        <v>462</v>
      </c>
    </row>
    <row r="97" spans="1:10" ht="82.5">
      <c r="A97" s="75">
        <v>94</v>
      </c>
      <c r="B97" s="42" t="s">
        <v>43</v>
      </c>
      <c r="C97" s="42">
        <v>5.5</v>
      </c>
      <c r="D97" s="56" t="s">
        <v>1155</v>
      </c>
      <c r="E97" s="115" t="s">
        <v>832</v>
      </c>
      <c r="F97" s="123" t="s">
        <v>797</v>
      </c>
      <c r="G97" s="89" t="s">
        <v>900</v>
      </c>
      <c r="H97" s="110">
        <v>2181</v>
      </c>
      <c r="I97" s="42" t="s">
        <v>4</v>
      </c>
      <c r="J97" s="48">
        <v>11995.5</v>
      </c>
    </row>
    <row r="98" spans="1:10" ht="99">
      <c r="A98" s="75">
        <v>95</v>
      </c>
      <c r="B98" s="42" t="s">
        <v>44</v>
      </c>
      <c r="C98" s="42">
        <v>5.5</v>
      </c>
      <c r="D98" s="56" t="s">
        <v>1156</v>
      </c>
      <c r="E98" s="115" t="s">
        <v>832</v>
      </c>
      <c r="F98" s="123" t="s">
        <v>707</v>
      </c>
      <c r="G98" s="89" t="s">
        <v>900</v>
      </c>
      <c r="H98" s="42">
        <v>851</v>
      </c>
      <c r="I98" s="42" t="s">
        <v>4</v>
      </c>
      <c r="J98" s="48">
        <v>4680.5</v>
      </c>
    </row>
    <row r="99" spans="1:10" ht="99">
      <c r="A99" s="75">
        <v>96</v>
      </c>
      <c r="B99" s="42" t="s">
        <v>45</v>
      </c>
      <c r="C99" s="42">
        <v>5.5</v>
      </c>
      <c r="D99" s="56" t="s">
        <v>1157</v>
      </c>
      <c r="E99" s="115" t="s">
        <v>832</v>
      </c>
      <c r="F99" s="123" t="s">
        <v>444</v>
      </c>
      <c r="G99" s="89" t="s">
        <v>900</v>
      </c>
      <c r="H99" s="42">
        <v>1293</v>
      </c>
      <c r="I99" s="42" t="s">
        <v>4</v>
      </c>
      <c r="J99" s="48">
        <v>7111.5</v>
      </c>
    </row>
    <row r="100" spans="1:10" ht="99">
      <c r="A100" s="75">
        <v>97</v>
      </c>
      <c r="B100" s="42" t="s">
        <v>46</v>
      </c>
      <c r="C100" s="42">
        <v>5.5</v>
      </c>
      <c r="D100" s="56" t="s">
        <v>1158</v>
      </c>
      <c r="E100" s="115" t="s">
        <v>832</v>
      </c>
      <c r="F100" s="123" t="s">
        <v>446</v>
      </c>
      <c r="G100" s="89" t="s">
        <v>900</v>
      </c>
      <c r="H100" s="42">
        <v>482</v>
      </c>
      <c r="I100" s="42" t="s">
        <v>4</v>
      </c>
      <c r="J100" s="48">
        <v>2651</v>
      </c>
    </row>
    <row r="101" spans="1:10" ht="33">
      <c r="A101" s="75">
        <v>98</v>
      </c>
      <c r="B101" s="132" t="s">
        <v>256</v>
      </c>
      <c r="C101" s="132">
        <v>31</v>
      </c>
      <c r="D101" s="60" t="s">
        <v>1145</v>
      </c>
      <c r="E101" s="115" t="s">
        <v>832</v>
      </c>
      <c r="F101" s="132" t="s">
        <v>716</v>
      </c>
      <c r="G101" s="89" t="s">
        <v>900</v>
      </c>
      <c r="H101" s="141">
        <v>3109.41</v>
      </c>
      <c r="I101" s="132" t="s">
        <v>0</v>
      </c>
      <c r="J101" s="48">
        <v>96391.709999999992</v>
      </c>
    </row>
    <row r="102" spans="1:10" ht="33">
      <c r="A102" s="75">
        <v>99</v>
      </c>
      <c r="B102" s="132" t="s">
        <v>236</v>
      </c>
      <c r="C102" s="272">
        <v>5500</v>
      </c>
      <c r="D102" s="60" t="s">
        <v>1146</v>
      </c>
      <c r="E102" s="115" t="s">
        <v>832</v>
      </c>
      <c r="F102" s="132" t="s">
        <v>718</v>
      </c>
      <c r="G102" s="89" t="s">
        <v>900</v>
      </c>
      <c r="H102" s="132">
        <v>57.45</v>
      </c>
      <c r="I102" s="132" t="s">
        <v>259</v>
      </c>
      <c r="J102" s="48">
        <v>315975</v>
      </c>
    </row>
    <row r="103" spans="1:10" ht="33">
      <c r="A103" s="75">
        <v>100</v>
      </c>
      <c r="B103" s="132" t="s">
        <v>247</v>
      </c>
      <c r="C103" s="141">
        <v>2350</v>
      </c>
      <c r="D103" s="60" t="s">
        <v>1147</v>
      </c>
      <c r="E103" s="115" t="s">
        <v>832</v>
      </c>
      <c r="F103" s="132" t="s">
        <v>720</v>
      </c>
      <c r="G103" s="89" t="s">
        <v>900</v>
      </c>
      <c r="H103" s="132">
        <v>56.42</v>
      </c>
      <c r="I103" s="132" t="s">
        <v>5</v>
      </c>
      <c r="J103" s="48">
        <v>132587</v>
      </c>
    </row>
    <row r="104" spans="1:10" ht="33">
      <c r="A104" s="75">
        <v>101</v>
      </c>
      <c r="B104" s="132" t="s">
        <v>248</v>
      </c>
      <c r="C104" s="141">
        <v>2280</v>
      </c>
      <c r="D104" s="60" t="s">
        <v>1148</v>
      </c>
      <c r="E104" s="115" t="s">
        <v>832</v>
      </c>
      <c r="F104" s="132" t="s">
        <v>722</v>
      </c>
      <c r="G104" s="89" t="s">
        <v>900</v>
      </c>
      <c r="H104" s="132">
        <v>56.5</v>
      </c>
      <c r="I104" s="132" t="s">
        <v>5</v>
      </c>
      <c r="J104" s="48">
        <v>128820</v>
      </c>
    </row>
    <row r="105" spans="1:10" ht="33">
      <c r="A105" s="75">
        <v>102</v>
      </c>
      <c r="B105" s="132" t="s">
        <v>999</v>
      </c>
      <c r="C105" s="132">
        <v>8</v>
      </c>
      <c r="D105" s="60" t="s">
        <v>1149</v>
      </c>
      <c r="E105" s="115" t="s">
        <v>832</v>
      </c>
      <c r="F105" s="132" t="s">
        <v>1150</v>
      </c>
      <c r="G105" s="89" t="s">
        <v>900</v>
      </c>
      <c r="H105" s="141">
        <v>1580</v>
      </c>
      <c r="I105" s="132" t="s">
        <v>0</v>
      </c>
      <c r="J105" s="48">
        <v>12640</v>
      </c>
    </row>
    <row r="106" spans="1:10" ht="33">
      <c r="A106" s="75">
        <v>103</v>
      </c>
      <c r="B106" s="132" t="s">
        <v>237</v>
      </c>
      <c r="C106" s="132">
        <v>2</v>
      </c>
      <c r="D106" s="60" t="s">
        <v>1151</v>
      </c>
      <c r="E106" s="115" t="s">
        <v>832</v>
      </c>
      <c r="F106" s="132" t="s">
        <v>724</v>
      </c>
      <c r="G106" s="89" t="s">
        <v>900</v>
      </c>
      <c r="H106" s="141">
        <v>40658.78</v>
      </c>
      <c r="I106" s="132" t="s">
        <v>0</v>
      </c>
      <c r="J106" s="48">
        <v>81317.56</v>
      </c>
    </row>
    <row r="107" spans="1:10" ht="33">
      <c r="A107" s="75">
        <v>104</v>
      </c>
      <c r="B107" s="132" t="s">
        <v>238</v>
      </c>
      <c r="C107" s="132">
        <v>2</v>
      </c>
      <c r="D107" s="60" t="s">
        <v>1152</v>
      </c>
      <c r="E107" s="115" t="s">
        <v>832</v>
      </c>
      <c r="F107" s="132" t="s">
        <v>726</v>
      </c>
      <c r="G107" s="89" t="s">
        <v>900</v>
      </c>
      <c r="H107" s="141">
        <v>30847.46</v>
      </c>
      <c r="I107" s="132" t="s">
        <v>0</v>
      </c>
      <c r="J107" s="48">
        <v>61694.92</v>
      </c>
    </row>
    <row r="108" spans="1:10" ht="33">
      <c r="A108" s="75">
        <v>105</v>
      </c>
      <c r="B108" s="132" t="s">
        <v>727</v>
      </c>
      <c r="C108" s="132">
        <v>7</v>
      </c>
      <c r="D108" s="60" t="s">
        <v>1153</v>
      </c>
      <c r="E108" s="115" t="s">
        <v>832</v>
      </c>
      <c r="F108" s="132" t="s">
        <v>729</v>
      </c>
      <c r="G108" s="89" t="s">
        <v>900</v>
      </c>
      <c r="H108" s="141">
        <v>18150</v>
      </c>
      <c r="I108" s="132" t="s">
        <v>0</v>
      </c>
      <c r="J108" s="48">
        <v>127050</v>
      </c>
    </row>
    <row r="109" spans="1:10" ht="33">
      <c r="A109" s="75">
        <v>106</v>
      </c>
      <c r="B109" s="132" t="s">
        <v>242</v>
      </c>
      <c r="C109" s="132">
        <v>1</v>
      </c>
      <c r="D109" s="60" t="s">
        <v>1154</v>
      </c>
      <c r="E109" s="115" t="s">
        <v>832</v>
      </c>
      <c r="F109" s="132" t="s">
        <v>737</v>
      </c>
      <c r="G109" s="89" t="s">
        <v>900</v>
      </c>
      <c r="H109" s="141">
        <v>7797</v>
      </c>
      <c r="I109" s="132" t="s">
        <v>0</v>
      </c>
      <c r="J109" s="48">
        <v>7797</v>
      </c>
    </row>
    <row r="110" spans="1:10" s="107" customFormat="1" ht="33">
      <c r="A110" s="107">
        <v>107</v>
      </c>
      <c r="B110" s="61" t="s">
        <v>738</v>
      </c>
      <c r="C110" s="61">
        <v>4.274</v>
      </c>
      <c r="D110" s="62" t="s">
        <v>1159</v>
      </c>
      <c r="E110" s="48" t="s">
        <v>1008</v>
      </c>
      <c r="F110" s="103" t="s">
        <v>739</v>
      </c>
      <c r="G110" s="106" t="s">
        <v>900</v>
      </c>
      <c r="H110" s="93">
        <v>765</v>
      </c>
      <c r="I110" s="61" t="s">
        <v>67</v>
      </c>
      <c r="J110" s="48">
        <v>3269.61</v>
      </c>
    </row>
    <row r="111" spans="1:10" s="107" customFormat="1" ht="82.5">
      <c r="A111" s="75">
        <v>108</v>
      </c>
      <c r="B111" s="61" t="s">
        <v>1262</v>
      </c>
      <c r="C111" s="61">
        <v>10</v>
      </c>
      <c r="D111" s="47" t="s">
        <v>1263</v>
      </c>
      <c r="E111" s="123" t="s">
        <v>1008</v>
      </c>
      <c r="F111" s="103" t="s">
        <v>1264</v>
      </c>
      <c r="G111" s="89" t="s">
        <v>900</v>
      </c>
      <c r="H111" s="61">
        <v>990</v>
      </c>
      <c r="I111" s="61" t="s">
        <v>0</v>
      </c>
      <c r="J111" s="48">
        <v>9900</v>
      </c>
    </row>
    <row r="112" spans="1:10" s="107" customFormat="1" ht="99">
      <c r="A112" s="75">
        <v>109</v>
      </c>
      <c r="B112" s="61" t="s">
        <v>710</v>
      </c>
      <c r="C112" s="42">
        <v>28</v>
      </c>
      <c r="D112" s="54" t="s">
        <v>1160</v>
      </c>
      <c r="E112" s="115" t="s">
        <v>1008</v>
      </c>
      <c r="F112" s="123" t="s">
        <v>712</v>
      </c>
      <c r="G112" s="89" t="s">
        <v>900</v>
      </c>
      <c r="H112" s="110">
        <v>700</v>
      </c>
      <c r="I112" s="42" t="s">
        <v>0</v>
      </c>
      <c r="J112" s="48">
        <v>19600</v>
      </c>
    </row>
    <row r="113" spans="1:10" s="107" customFormat="1" ht="99">
      <c r="A113" s="75">
        <v>110</v>
      </c>
      <c r="B113" s="61" t="s">
        <v>77</v>
      </c>
      <c r="C113" s="42">
        <v>5</v>
      </c>
      <c r="D113" s="53" t="s">
        <v>1161</v>
      </c>
      <c r="E113" s="115" t="s">
        <v>1008</v>
      </c>
      <c r="F113" s="123" t="s">
        <v>807</v>
      </c>
      <c r="G113" s="89" t="s">
        <v>900</v>
      </c>
      <c r="H113" s="110">
        <v>1680</v>
      </c>
      <c r="I113" s="42" t="s">
        <v>0</v>
      </c>
      <c r="J113" s="48">
        <v>8400</v>
      </c>
    </row>
    <row r="114" spans="1:10" ht="66">
      <c r="A114" s="75">
        <v>111</v>
      </c>
      <c r="B114" s="42" t="s">
        <v>914</v>
      </c>
      <c r="C114" s="42">
        <v>10</v>
      </c>
      <c r="D114" s="47" t="s">
        <v>1162</v>
      </c>
      <c r="E114" s="115" t="s">
        <v>1008</v>
      </c>
      <c r="F114" s="123" t="s">
        <v>915</v>
      </c>
      <c r="G114" s="89" t="s">
        <v>900</v>
      </c>
      <c r="H114" s="110">
        <v>600</v>
      </c>
      <c r="I114" s="42" t="s">
        <v>0</v>
      </c>
      <c r="J114" s="48">
        <v>6000</v>
      </c>
    </row>
    <row r="115" spans="1:10" ht="66">
      <c r="A115" s="75">
        <v>112</v>
      </c>
      <c r="B115" s="42" t="s">
        <v>68</v>
      </c>
      <c r="C115" s="42">
        <v>10</v>
      </c>
      <c r="D115" s="56" t="s">
        <v>1265</v>
      </c>
      <c r="E115" s="115" t="s">
        <v>832</v>
      </c>
      <c r="F115" s="123" t="s">
        <v>952</v>
      </c>
      <c r="G115" s="89" t="s">
        <v>900</v>
      </c>
      <c r="H115" s="110">
        <v>4115.7</v>
      </c>
      <c r="I115" s="42" t="s">
        <v>0</v>
      </c>
      <c r="J115" s="48">
        <v>41157</v>
      </c>
    </row>
    <row r="116" spans="1:10" ht="66">
      <c r="A116" s="75">
        <v>113</v>
      </c>
      <c r="B116" s="42" t="s">
        <v>213</v>
      </c>
      <c r="C116" s="42">
        <v>33</v>
      </c>
      <c r="D116" s="54" t="s">
        <v>1163</v>
      </c>
      <c r="E116" s="115" t="s">
        <v>832</v>
      </c>
      <c r="F116" s="123" t="s">
        <v>750</v>
      </c>
      <c r="G116" s="89" t="s">
        <v>900</v>
      </c>
      <c r="H116" s="110">
        <v>4165.28</v>
      </c>
      <c r="I116" s="42" t="s">
        <v>0</v>
      </c>
      <c r="J116" s="48">
        <v>137454.24</v>
      </c>
    </row>
    <row r="117" spans="1:10" ht="66">
      <c r="A117" s="75">
        <v>114</v>
      </c>
      <c r="B117" s="42" t="s">
        <v>201</v>
      </c>
      <c r="C117" s="42">
        <v>10</v>
      </c>
      <c r="D117" s="47" t="s">
        <v>1164</v>
      </c>
      <c r="E117" s="115" t="s">
        <v>832</v>
      </c>
      <c r="F117" s="123" t="s">
        <v>437</v>
      </c>
      <c r="G117" s="89" t="s">
        <v>900</v>
      </c>
      <c r="H117" s="110">
        <v>2400</v>
      </c>
      <c r="I117" s="42" t="s">
        <v>0</v>
      </c>
      <c r="J117" s="48">
        <v>24000</v>
      </c>
    </row>
    <row r="118" spans="1:10" s="107" customFormat="1" ht="49.5">
      <c r="A118" s="75">
        <v>115</v>
      </c>
      <c r="B118" s="61" t="s">
        <v>188</v>
      </c>
      <c r="C118" s="42">
        <v>15</v>
      </c>
      <c r="D118" s="47" t="s">
        <v>1166</v>
      </c>
      <c r="E118" s="115" t="s">
        <v>832</v>
      </c>
      <c r="F118" s="123" t="s">
        <v>955</v>
      </c>
      <c r="G118" s="89" t="s">
        <v>900</v>
      </c>
      <c r="H118" s="110">
        <v>1759.5</v>
      </c>
      <c r="I118" s="42" t="s">
        <v>0</v>
      </c>
      <c r="J118" s="48">
        <v>26392.5</v>
      </c>
    </row>
    <row r="119" spans="1:10" ht="82.5">
      <c r="A119" s="75">
        <v>116</v>
      </c>
      <c r="B119" s="42" t="s">
        <v>2</v>
      </c>
      <c r="C119" s="42">
        <v>16.238</v>
      </c>
      <c r="D119" s="56" t="s">
        <v>1266</v>
      </c>
      <c r="E119" s="89" t="s">
        <v>1011</v>
      </c>
      <c r="F119" s="123" t="s">
        <v>439</v>
      </c>
      <c r="G119" s="89" t="s">
        <v>900</v>
      </c>
      <c r="H119" s="110">
        <v>6579</v>
      </c>
      <c r="I119" s="42" t="s">
        <v>3</v>
      </c>
      <c r="J119" s="48">
        <v>106829.802</v>
      </c>
    </row>
    <row r="120" spans="1:10" ht="66">
      <c r="A120" s="75">
        <v>117</v>
      </c>
      <c r="B120" s="42" t="s">
        <v>187</v>
      </c>
      <c r="C120" s="42">
        <v>4.274</v>
      </c>
      <c r="D120" s="62" t="s">
        <v>1168</v>
      </c>
      <c r="E120" s="115" t="s">
        <v>832</v>
      </c>
      <c r="F120" s="123" t="s">
        <v>754</v>
      </c>
      <c r="G120" s="89" t="s">
        <v>900</v>
      </c>
      <c r="H120" s="110">
        <v>12600.06</v>
      </c>
      <c r="I120" s="42" t="s">
        <v>67</v>
      </c>
      <c r="J120" s="48">
        <v>53852.656439999999</v>
      </c>
    </row>
    <row r="121" spans="1:10" ht="33">
      <c r="A121" s="75">
        <v>118</v>
      </c>
      <c r="B121" s="42" t="s">
        <v>1267</v>
      </c>
      <c r="C121" s="42">
        <v>10</v>
      </c>
      <c r="D121" s="60" t="s">
        <v>1268</v>
      </c>
      <c r="E121" s="115" t="s">
        <v>832</v>
      </c>
      <c r="F121" s="123" t="s">
        <v>1269</v>
      </c>
      <c r="G121" s="89" t="s">
        <v>900</v>
      </c>
      <c r="H121" s="110">
        <v>1813.15</v>
      </c>
      <c r="I121" s="42" t="s">
        <v>0</v>
      </c>
      <c r="J121" s="48">
        <v>18131.5</v>
      </c>
    </row>
    <row r="122" spans="1:10" ht="66">
      <c r="A122" s="75">
        <v>119</v>
      </c>
      <c r="B122" s="42" t="s">
        <v>1270</v>
      </c>
      <c r="C122" s="42">
        <v>2.734</v>
      </c>
      <c r="D122" s="56" t="s">
        <v>1271</v>
      </c>
      <c r="E122" s="115" t="s">
        <v>832</v>
      </c>
      <c r="F122" s="123" t="s">
        <v>1272</v>
      </c>
      <c r="G122" s="89" t="s">
        <v>900</v>
      </c>
      <c r="H122" s="110">
        <v>9600</v>
      </c>
      <c r="I122" s="42" t="s">
        <v>67</v>
      </c>
      <c r="J122" s="48">
        <v>26246.400000000001</v>
      </c>
    </row>
    <row r="123" spans="1:10" ht="66">
      <c r="A123" s="75">
        <v>120</v>
      </c>
      <c r="B123" s="42" t="s">
        <v>1273</v>
      </c>
      <c r="C123" s="42">
        <v>0.3</v>
      </c>
      <c r="D123" s="56" t="s">
        <v>1274</v>
      </c>
      <c r="E123" s="115" t="s">
        <v>832</v>
      </c>
      <c r="F123" s="123" t="s">
        <v>1275</v>
      </c>
      <c r="G123" s="89" t="s">
        <v>900</v>
      </c>
      <c r="H123" s="110">
        <v>6400</v>
      </c>
      <c r="I123" s="42" t="s">
        <v>67</v>
      </c>
      <c r="J123" s="48">
        <v>1920</v>
      </c>
    </row>
    <row r="124" spans="1:10" ht="33">
      <c r="A124" s="75">
        <v>121</v>
      </c>
      <c r="B124" s="42" t="s">
        <v>769</v>
      </c>
      <c r="C124" s="42">
        <v>150</v>
      </c>
      <c r="D124" s="44" t="s">
        <v>1082</v>
      </c>
      <c r="E124" s="115" t="s">
        <v>832</v>
      </c>
      <c r="F124" s="123" t="s">
        <v>771</v>
      </c>
      <c r="G124" s="89" t="s">
        <v>900</v>
      </c>
      <c r="H124" s="110">
        <v>117.5</v>
      </c>
      <c r="I124" s="42" t="s">
        <v>5</v>
      </c>
      <c r="J124" s="48">
        <v>17625</v>
      </c>
    </row>
    <row r="125" spans="1:10" ht="33">
      <c r="A125" s="75">
        <v>122</v>
      </c>
      <c r="B125" s="42" t="s">
        <v>71</v>
      </c>
      <c r="C125" s="42">
        <v>10</v>
      </c>
      <c r="D125" s="56" t="s">
        <v>1276</v>
      </c>
      <c r="E125" s="115" t="s">
        <v>832</v>
      </c>
      <c r="F125" s="123" t="s">
        <v>1277</v>
      </c>
      <c r="G125" s="89" t="s">
        <v>900</v>
      </c>
      <c r="H125" s="110">
        <v>771.38</v>
      </c>
      <c r="I125" s="42" t="s">
        <v>0</v>
      </c>
      <c r="J125" s="48">
        <v>7713.8</v>
      </c>
    </row>
    <row r="126" spans="1:10" ht="33">
      <c r="A126" s="75">
        <v>123</v>
      </c>
      <c r="B126" s="42" t="s">
        <v>212</v>
      </c>
      <c r="C126" s="42">
        <v>33</v>
      </c>
      <c r="D126" s="56" t="s">
        <v>1169</v>
      </c>
      <c r="E126" s="115" t="s">
        <v>832</v>
      </c>
      <c r="F126" s="123" t="s">
        <v>980</v>
      </c>
      <c r="G126" s="89" t="s">
        <v>900</v>
      </c>
      <c r="H126" s="42">
        <v>431.97</v>
      </c>
      <c r="I126" s="42" t="s">
        <v>0</v>
      </c>
      <c r="J126" s="48">
        <v>14255.01</v>
      </c>
    </row>
    <row r="127" spans="1:10" ht="33">
      <c r="A127" s="75">
        <v>124</v>
      </c>
      <c r="B127" s="42" t="s">
        <v>195</v>
      </c>
      <c r="C127" s="42">
        <v>10</v>
      </c>
      <c r="D127" s="56" t="s">
        <v>1170</v>
      </c>
      <c r="E127" s="115" t="s">
        <v>832</v>
      </c>
      <c r="F127" s="123" t="s">
        <v>563</v>
      </c>
      <c r="G127" s="89" t="s">
        <v>900</v>
      </c>
      <c r="H127" s="42">
        <v>407.29</v>
      </c>
      <c r="I127" s="42" t="s">
        <v>0</v>
      </c>
      <c r="J127" s="48">
        <v>4072.9</v>
      </c>
    </row>
    <row r="128" spans="1:10" ht="33">
      <c r="A128" s="75">
        <v>125</v>
      </c>
      <c r="B128" s="42" t="s">
        <v>69</v>
      </c>
      <c r="C128" s="42">
        <v>3</v>
      </c>
      <c r="D128" s="56" t="s">
        <v>1171</v>
      </c>
      <c r="E128" s="115" t="s">
        <v>832</v>
      </c>
      <c r="F128" s="123" t="s">
        <v>872</v>
      </c>
      <c r="G128" s="89" t="s">
        <v>900</v>
      </c>
      <c r="H128" s="42">
        <v>202</v>
      </c>
      <c r="I128" s="42" t="s">
        <v>0</v>
      </c>
      <c r="J128" s="48">
        <v>606</v>
      </c>
    </row>
    <row r="129" spans="1:10" ht="33">
      <c r="A129" s="75">
        <v>126</v>
      </c>
      <c r="B129" s="42" t="s">
        <v>70</v>
      </c>
      <c r="C129" s="42">
        <v>3</v>
      </c>
      <c r="D129" s="56" t="s">
        <v>1172</v>
      </c>
      <c r="E129" s="115" t="s">
        <v>832</v>
      </c>
      <c r="F129" s="123" t="s">
        <v>956</v>
      </c>
      <c r="G129" s="89" t="s">
        <v>900</v>
      </c>
      <c r="H129" s="42">
        <v>100</v>
      </c>
      <c r="I129" s="42" t="s">
        <v>0</v>
      </c>
      <c r="J129" s="48">
        <v>300</v>
      </c>
    </row>
    <row r="130" spans="1:10" ht="33">
      <c r="A130" s="75">
        <v>127</v>
      </c>
      <c r="B130" s="42" t="s">
        <v>801</v>
      </c>
      <c r="C130" s="42">
        <v>3</v>
      </c>
      <c r="D130" s="56" t="s">
        <v>1173</v>
      </c>
      <c r="E130" s="115" t="s">
        <v>832</v>
      </c>
      <c r="F130" s="123" t="s">
        <v>802</v>
      </c>
      <c r="G130" s="89" t="s">
        <v>900</v>
      </c>
      <c r="H130" s="110">
        <v>2720.34</v>
      </c>
      <c r="I130" s="42" t="s">
        <v>0</v>
      </c>
      <c r="J130" s="48">
        <v>8161.02</v>
      </c>
    </row>
    <row r="131" spans="1:10" s="273" customFormat="1" ht="33">
      <c r="A131" s="75">
        <v>128</v>
      </c>
      <c r="B131" s="42" t="s">
        <v>957</v>
      </c>
      <c r="C131" s="42">
        <v>2.86</v>
      </c>
      <c r="D131" s="56" t="s">
        <v>1174</v>
      </c>
      <c r="E131" s="115" t="s">
        <v>832</v>
      </c>
      <c r="F131" s="123" t="s">
        <v>958</v>
      </c>
      <c r="G131" s="89" t="s">
        <v>900</v>
      </c>
      <c r="H131" s="42">
        <v>617.1</v>
      </c>
      <c r="I131" s="42" t="s">
        <v>4</v>
      </c>
      <c r="J131" s="48">
        <v>1764.9059999999999</v>
      </c>
    </row>
    <row r="132" spans="1:10" s="273" customFormat="1" ht="33">
      <c r="A132" s="75">
        <v>129</v>
      </c>
      <c r="B132" s="42" t="s">
        <v>51</v>
      </c>
      <c r="C132" s="42">
        <v>2.86</v>
      </c>
      <c r="D132" s="56" t="s">
        <v>1175</v>
      </c>
      <c r="E132" s="115" t="s">
        <v>832</v>
      </c>
      <c r="F132" s="123" t="s">
        <v>530</v>
      </c>
      <c r="G132" s="89" t="s">
        <v>900</v>
      </c>
      <c r="H132" s="42">
        <v>221</v>
      </c>
      <c r="I132" s="42" t="s">
        <v>4</v>
      </c>
      <c r="J132" s="48">
        <v>632.05999999999995</v>
      </c>
    </row>
    <row r="133" spans="1:10" s="273" customFormat="1" ht="33">
      <c r="A133" s="75">
        <v>130</v>
      </c>
      <c r="B133" s="42" t="s">
        <v>50</v>
      </c>
      <c r="C133" s="42">
        <v>2.86</v>
      </c>
      <c r="D133" s="56" t="s">
        <v>1176</v>
      </c>
      <c r="E133" s="115" t="s">
        <v>832</v>
      </c>
      <c r="F133" s="123" t="s">
        <v>759</v>
      </c>
      <c r="G133" s="89" t="s">
        <v>900</v>
      </c>
      <c r="H133" s="42">
        <v>185</v>
      </c>
      <c r="I133" s="42" t="s">
        <v>4</v>
      </c>
      <c r="J133" s="48">
        <v>529.1</v>
      </c>
    </row>
    <row r="134" spans="1:10" s="273" customFormat="1" ht="33">
      <c r="A134" s="75">
        <v>131</v>
      </c>
      <c r="B134" s="42" t="s">
        <v>760</v>
      </c>
      <c r="C134" s="42">
        <v>30</v>
      </c>
      <c r="D134" s="56" t="s">
        <v>761</v>
      </c>
      <c r="E134" s="115" t="s">
        <v>832</v>
      </c>
      <c r="F134" s="123" t="s">
        <v>762</v>
      </c>
      <c r="G134" s="89" t="s">
        <v>900</v>
      </c>
      <c r="H134" s="42">
        <v>3</v>
      </c>
      <c r="I134" s="42" t="s">
        <v>959</v>
      </c>
      <c r="J134" s="48">
        <v>90</v>
      </c>
    </row>
    <row r="135" spans="1:10" s="273" customFormat="1" ht="33">
      <c r="A135" s="75">
        <v>132</v>
      </c>
      <c r="B135" s="42" t="s">
        <v>763</v>
      </c>
      <c r="C135" s="42">
        <v>30</v>
      </c>
      <c r="D135" s="56" t="s">
        <v>1177</v>
      </c>
      <c r="E135" s="115" t="s">
        <v>832</v>
      </c>
      <c r="F135" s="123" t="s">
        <v>765</v>
      </c>
      <c r="G135" s="89" t="s">
        <v>900</v>
      </c>
      <c r="H135" s="42">
        <v>3</v>
      </c>
      <c r="I135" s="42" t="s">
        <v>959</v>
      </c>
      <c r="J135" s="48">
        <v>90</v>
      </c>
    </row>
    <row r="136" spans="1:10" s="273" customFormat="1" ht="33">
      <c r="A136" s="75">
        <v>133</v>
      </c>
      <c r="B136" s="42" t="s">
        <v>960</v>
      </c>
      <c r="C136" s="42">
        <v>9</v>
      </c>
      <c r="D136" s="56" t="s">
        <v>1178</v>
      </c>
      <c r="E136" s="115" t="s">
        <v>832</v>
      </c>
      <c r="F136" s="123" t="s">
        <v>1102</v>
      </c>
      <c r="G136" s="89" t="s">
        <v>900</v>
      </c>
      <c r="H136" s="42">
        <v>2</v>
      </c>
      <c r="I136" s="42" t="s">
        <v>959</v>
      </c>
      <c r="J136" s="48">
        <v>18</v>
      </c>
    </row>
    <row r="137" spans="1:10" s="273" customFormat="1" ht="33">
      <c r="A137" s="75">
        <v>134</v>
      </c>
      <c r="B137" s="42" t="s">
        <v>564</v>
      </c>
      <c r="C137" s="42">
        <v>9</v>
      </c>
      <c r="D137" s="56" t="s">
        <v>1179</v>
      </c>
      <c r="E137" s="115" t="s">
        <v>832</v>
      </c>
      <c r="F137" s="123" t="s">
        <v>566</v>
      </c>
      <c r="G137" s="89" t="s">
        <v>900</v>
      </c>
      <c r="H137" s="42">
        <v>2</v>
      </c>
      <c r="I137" s="42" t="s">
        <v>959</v>
      </c>
      <c r="J137" s="48">
        <v>18</v>
      </c>
    </row>
    <row r="138" spans="1:10" s="273" customFormat="1" ht="33">
      <c r="A138" s="75">
        <v>135</v>
      </c>
      <c r="B138" s="42" t="s">
        <v>568</v>
      </c>
      <c r="C138" s="42">
        <v>4</v>
      </c>
      <c r="D138" s="56" t="s">
        <v>1180</v>
      </c>
      <c r="E138" s="115" t="s">
        <v>832</v>
      </c>
      <c r="F138" s="123" t="s">
        <v>570</v>
      </c>
      <c r="G138" s="89" t="s">
        <v>900</v>
      </c>
      <c r="H138" s="42">
        <v>65</v>
      </c>
      <c r="I138" s="42" t="s">
        <v>571</v>
      </c>
      <c r="J138" s="48">
        <v>260</v>
      </c>
    </row>
    <row r="139" spans="1:10" s="273" customFormat="1" ht="33">
      <c r="A139" s="75">
        <v>136</v>
      </c>
      <c r="B139" s="42" t="s">
        <v>961</v>
      </c>
      <c r="C139" s="42">
        <v>4</v>
      </c>
      <c r="D139" s="56" t="s">
        <v>1181</v>
      </c>
      <c r="E139" s="115" t="s">
        <v>832</v>
      </c>
      <c r="F139" s="123" t="s">
        <v>962</v>
      </c>
      <c r="G139" s="89" t="s">
        <v>900</v>
      </c>
      <c r="H139" s="42">
        <v>65</v>
      </c>
      <c r="I139" s="42" t="s">
        <v>571</v>
      </c>
      <c r="J139" s="48">
        <v>260</v>
      </c>
    </row>
    <row r="140" spans="1:10" s="273" customFormat="1" ht="49.5">
      <c r="A140" s="75">
        <v>137</v>
      </c>
      <c r="B140" s="42" t="s">
        <v>196</v>
      </c>
      <c r="C140" s="42">
        <v>6</v>
      </c>
      <c r="D140" s="47" t="s">
        <v>1191</v>
      </c>
      <c r="E140" s="115" t="s">
        <v>832</v>
      </c>
      <c r="F140" s="123" t="s">
        <v>965</v>
      </c>
      <c r="G140" s="89" t="s">
        <v>900</v>
      </c>
      <c r="H140" s="42">
        <v>684.53</v>
      </c>
      <c r="I140" s="42" t="s">
        <v>7</v>
      </c>
      <c r="J140" s="48">
        <v>4107.18</v>
      </c>
    </row>
    <row r="141" spans="1:10" s="274" customFormat="1" ht="82.5">
      <c r="A141" s="75">
        <v>138</v>
      </c>
      <c r="B141" s="61" t="s">
        <v>963</v>
      </c>
      <c r="C141" s="61">
        <v>6</v>
      </c>
      <c r="D141" s="47" t="s">
        <v>1192</v>
      </c>
      <c r="E141" s="115" t="s">
        <v>1008</v>
      </c>
      <c r="F141" s="103" t="s">
        <v>964</v>
      </c>
      <c r="G141" s="89" t="s">
        <v>900</v>
      </c>
      <c r="H141" s="61">
        <v>520</v>
      </c>
      <c r="I141" s="61" t="s">
        <v>0</v>
      </c>
      <c r="J141" s="48">
        <v>3120</v>
      </c>
    </row>
    <row r="142" spans="1:10" s="166" customFormat="1" ht="33">
      <c r="A142" s="75">
        <v>139</v>
      </c>
      <c r="B142" s="61" t="s">
        <v>1182</v>
      </c>
      <c r="C142" s="61">
        <v>230</v>
      </c>
      <c r="D142" s="56" t="s">
        <v>1183</v>
      </c>
      <c r="E142" s="115" t="s">
        <v>832</v>
      </c>
      <c r="F142" s="103" t="s">
        <v>1184</v>
      </c>
      <c r="G142" s="89" t="s">
        <v>900</v>
      </c>
      <c r="H142" s="61">
        <v>31</v>
      </c>
      <c r="I142" s="61" t="s">
        <v>0</v>
      </c>
      <c r="J142" s="48">
        <v>7130</v>
      </c>
    </row>
    <row r="143" spans="1:10" s="166" customFormat="1" ht="33">
      <c r="A143" s="75">
        <v>140</v>
      </c>
      <c r="B143" s="61" t="s">
        <v>1185</v>
      </c>
      <c r="C143" s="42">
        <v>48</v>
      </c>
      <c r="D143" s="56" t="s">
        <v>1186</v>
      </c>
      <c r="E143" s="115" t="s">
        <v>832</v>
      </c>
      <c r="F143" s="123" t="s">
        <v>1187</v>
      </c>
      <c r="G143" s="89" t="s">
        <v>900</v>
      </c>
      <c r="H143" s="42">
        <v>42</v>
      </c>
      <c r="I143" s="42" t="s">
        <v>0</v>
      </c>
      <c r="J143" s="48">
        <v>2016</v>
      </c>
    </row>
    <row r="144" spans="1:10" s="166" customFormat="1" ht="33">
      <c r="A144" s="75">
        <v>141</v>
      </c>
      <c r="B144" s="61" t="s">
        <v>1188</v>
      </c>
      <c r="C144" s="42">
        <v>43</v>
      </c>
      <c r="D144" s="60" t="s">
        <v>1189</v>
      </c>
      <c r="E144" s="115" t="s">
        <v>832</v>
      </c>
      <c r="F144" s="123" t="s">
        <v>1190</v>
      </c>
      <c r="G144" s="89" t="s">
        <v>900</v>
      </c>
      <c r="H144" s="110">
        <v>32</v>
      </c>
      <c r="I144" s="42" t="s">
        <v>0</v>
      </c>
      <c r="J144" s="48">
        <v>1376</v>
      </c>
    </row>
    <row r="145" spans="1:11" s="166" customFormat="1" ht="33">
      <c r="A145" s="75">
        <v>142</v>
      </c>
      <c r="B145" s="132" t="s">
        <v>250</v>
      </c>
      <c r="C145" s="132">
        <v>33</v>
      </c>
      <c r="D145" s="60" t="s">
        <v>1193</v>
      </c>
      <c r="E145" s="115" t="s">
        <v>832</v>
      </c>
      <c r="F145" s="132" t="s">
        <v>1194</v>
      </c>
      <c r="G145" s="89" t="s">
        <v>900</v>
      </c>
      <c r="H145" s="141">
        <v>5399</v>
      </c>
      <c r="I145" s="132" t="s">
        <v>0</v>
      </c>
      <c r="J145" s="48">
        <v>178167</v>
      </c>
    </row>
    <row r="146" spans="1:11" s="166" customFormat="1" ht="33">
      <c r="A146" s="75">
        <v>143</v>
      </c>
      <c r="B146" s="132" t="s">
        <v>256</v>
      </c>
      <c r="C146" s="132">
        <v>10</v>
      </c>
      <c r="D146" s="60" t="s">
        <v>1145</v>
      </c>
      <c r="E146" s="115" t="s">
        <v>832</v>
      </c>
      <c r="F146" s="132" t="s">
        <v>716</v>
      </c>
      <c r="G146" s="89" t="s">
        <v>900</v>
      </c>
      <c r="H146" s="141">
        <v>3109.41</v>
      </c>
      <c r="I146" s="132" t="s">
        <v>0</v>
      </c>
      <c r="J146" s="48">
        <v>31094.1</v>
      </c>
    </row>
    <row r="147" spans="1:11" s="166" customFormat="1" ht="33">
      <c r="A147" s="75">
        <v>144</v>
      </c>
      <c r="B147" s="132" t="s">
        <v>966</v>
      </c>
      <c r="C147" s="132">
        <v>118</v>
      </c>
      <c r="D147" s="60" t="s">
        <v>1195</v>
      </c>
      <c r="E147" s="115" t="s">
        <v>832</v>
      </c>
      <c r="F147" s="132" t="s">
        <v>1196</v>
      </c>
      <c r="G147" s="89" t="s">
        <v>900</v>
      </c>
      <c r="H147" s="141">
        <v>1678</v>
      </c>
      <c r="I147" s="132" t="s">
        <v>0</v>
      </c>
      <c r="J147" s="48">
        <v>198004</v>
      </c>
    </row>
    <row r="148" spans="1:11" s="166" customFormat="1" ht="33">
      <c r="A148" s="75">
        <v>145</v>
      </c>
      <c r="B148" s="132" t="s">
        <v>253</v>
      </c>
      <c r="C148" s="132">
        <v>660</v>
      </c>
      <c r="D148" s="60" t="s">
        <v>1197</v>
      </c>
      <c r="E148" s="115" t="s">
        <v>832</v>
      </c>
      <c r="F148" s="132" t="s">
        <v>791</v>
      </c>
      <c r="G148" s="89" t="s">
        <v>900</v>
      </c>
      <c r="H148" s="132">
        <v>57.25</v>
      </c>
      <c r="I148" s="132" t="s">
        <v>5</v>
      </c>
      <c r="J148" s="48">
        <v>37785</v>
      </c>
    </row>
    <row r="149" spans="1:11" s="166" customFormat="1" ht="33">
      <c r="A149" s="75">
        <v>146</v>
      </c>
      <c r="B149" s="132" t="s">
        <v>236</v>
      </c>
      <c r="C149" s="272">
        <v>1500</v>
      </c>
      <c r="D149" s="60" t="s">
        <v>1146</v>
      </c>
      <c r="E149" s="115" t="s">
        <v>832</v>
      </c>
      <c r="F149" s="132" t="s">
        <v>718</v>
      </c>
      <c r="G149" s="89" t="s">
        <v>900</v>
      </c>
      <c r="H149" s="132">
        <v>57.45</v>
      </c>
      <c r="I149" s="132" t="s">
        <v>259</v>
      </c>
      <c r="J149" s="48">
        <v>86175</v>
      </c>
    </row>
    <row r="150" spans="1:11" s="166" customFormat="1" ht="33">
      <c r="A150" s="75">
        <v>147</v>
      </c>
      <c r="B150" s="132" t="s">
        <v>247</v>
      </c>
      <c r="C150" s="132">
        <v>950</v>
      </c>
      <c r="D150" s="60" t="s">
        <v>1147</v>
      </c>
      <c r="E150" s="115" t="s">
        <v>832</v>
      </c>
      <c r="F150" s="132" t="s">
        <v>720</v>
      </c>
      <c r="G150" s="89" t="s">
        <v>900</v>
      </c>
      <c r="H150" s="132">
        <v>56.42</v>
      </c>
      <c r="I150" s="132" t="s">
        <v>5</v>
      </c>
      <c r="J150" s="48">
        <v>53599</v>
      </c>
    </row>
    <row r="151" spans="1:11" s="166" customFormat="1" ht="33">
      <c r="A151" s="75">
        <v>148</v>
      </c>
      <c r="B151" s="132" t="s">
        <v>970</v>
      </c>
      <c r="C151" s="132">
        <v>6</v>
      </c>
      <c r="D151" s="60" t="s">
        <v>1198</v>
      </c>
      <c r="E151" s="115" t="s">
        <v>832</v>
      </c>
      <c r="F151" s="132" t="s">
        <v>1199</v>
      </c>
      <c r="G151" s="89" t="s">
        <v>900</v>
      </c>
      <c r="H151" s="141">
        <v>1035</v>
      </c>
      <c r="I151" s="132" t="s">
        <v>7</v>
      </c>
      <c r="J151" s="48">
        <v>6210</v>
      </c>
    </row>
    <row r="152" spans="1:11" s="166" customFormat="1" ht="33">
      <c r="A152" s="75">
        <v>149</v>
      </c>
      <c r="B152" s="132" t="s">
        <v>251</v>
      </c>
      <c r="C152" s="132">
        <v>10</v>
      </c>
      <c r="D152" s="60" t="s">
        <v>1278</v>
      </c>
      <c r="E152" s="115" t="s">
        <v>832</v>
      </c>
      <c r="F152" s="132" t="s">
        <v>1279</v>
      </c>
      <c r="G152" s="89" t="s">
        <v>900</v>
      </c>
      <c r="H152" s="141">
        <v>15635.59</v>
      </c>
      <c r="I152" s="132" t="s">
        <v>0</v>
      </c>
      <c r="J152" s="48">
        <v>156355.9</v>
      </c>
    </row>
    <row r="153" spans="1:11" s="166" customFormat="1" ht="33">
      <c r="A153" s="75">
        <v>150</v>
      </c>
      <c r="B153" s="61" t="s">
        <v>738</v>
      </c>
      <c r="C153" s="61">
        <v>3.32</v>
      </c>
      <c r="D153" s="53" t="s">
        <v>1200</v>
      </c>
      <c r="E153" s="48" t="s">
        <v>1008</v>
      </c>
      <c r="F153" s="103" t="s">
        <v>739</v>
      </c>
      <c r="G153" s="106" t="s">
        <v>900</v>
      </c>
      <c r="H153" s="61">
        <v>765</v>
      </c>
      <c r="I153" s="61" t="s">
        <v>67</v>
      </c>
      <c r="J153" s="48">
        <v>2539.7999999999997</v>
      </c>
      <c r="K153" s="166" t="s">
        <v>1280</v>
      </c>
    </row>
    <row r="154" spans="1:11" s="273" customFormat="1" ht="99">
      <c r="A154" s="75">
        <v>151</v>
      </c>
      <c r="B154" s="42" t="s">
        <v>710</v>
      </c>
      <c r="C154" s="42">
        <v>6</v>
      </c>
      <c r="D154" s="54" t="s">
        <v>1281</v>
      </c>
      <c r="E154" s="115" t="s">
        <v>1008</v>
      </c>
      <c r="F154" s="123" t="s">
        <v>712</v>
      </c>
      <c r="G154" s="89" t="s">
        <v>900</v>
      </c>
      <c r="H154" s="110">
        <v>700</v>
      </c>
      <c r="I154" s="42" t="s">
        <v>0</v>
      </c>
      <c r="J154" s="48">
        <v>4200</v>
      </c>
    </row>
    <row r="155" spans="1:11" s="273" customFormat="1" ht="66">
      <c r="A155" s="75">
        <v>152</v>
      </c>
      <c r="B155" s="42" t="s">
        <v>914</v>
      </c>
      <c r="C155" s="42">
        <v>40</v>
      </c>
      <c r="D155" s="47" t="s">
        <v>1282</v>
      </c>
      <c r="E155" s="115" t="s">
        <v>1008</v>
      </c>
      <c r="F155" s="123" t="s">
        <v>915</v>
      </c>
      <c r="G155" s="89" t="s">
        <v>900</v>
      </c>
      <c r="H155" s="110">
        <v>600</v>
      </c>
      <c r="I155" s="42" t="s">
        <v>0</v>
      </c>
      <c r="J155" s="48">
        <v>24000</v>
      </c>
    </row>
    <row r="156" spans="1:11" s="273" customFormat="1" ht="99">
      <c r="A156" s="75">
        <v>153</v>
      </c>
      <c r="B156" s="42" t="s">
        <v>66</v>
      </c>
      <c r="C156" s="42">
        <v>16</v>
      </c>
      <c r="D156" s="54" t="s">
        <v>1201</v>
      </c>
      <c r="E156" s="115" t="s">
        <v>1008</v>
      </c>
      <c r="F156" s="123" t="s">
        <v>951</v>
      </c>
      <c r="G156" s="89" t="s">
        <v>900</v>
      </c>
      <c r="H156" s="110">
        <v>1440</v>
      </c>
      <c r="I156" s="42" t="s">
        <v>0</v>
      </c>
      <c r="J156" s="48">
        <v>23040</v>
      </c>
    </row>
    <row r="157" spans="1:11" s="273" customFormat="1" ht="66">
      <c r="A157" s="75">
        <v>154</v>
      </c>
      <c r="B157" s="42" t="s">
        <v>213</v>
      </c>
      <c r="C157" s="42">
        <v>2</v>
      </c>
      <c r="D157" s="54" t="s">
        <v>1163</v>
      </c>
      <c r="E157" s="115" t="s">
        <v>832</v>
      </c>
      <c r="F157" s="123" t="s">
        <v>750</v>
      </c>
      <c r="G157" s="89" t="s">
        <v>900</v>
      </c>
      <c r="H157" s="110">
        <v>4165.28</v>
      </c>
      <c r="I157" s="42" t="s">
        <v>0</v>
      </c>
      <c r="J157" s="48">
        <v>8330.56</v>
      </c>
    </row>
    <row r="158" spans="1:11" s="273" customFormat="1" ht="66">
      <c r="A158" s="75">
        <v>155</v>
      </c>
      <c r="B158" s="42" t="s">
        <v>201</v>
      </c>
      <c r="C158" s="42">
        <v>60</v>
      </c>
      <c r="D158" s="47" t="s">
        <v>1164</v>
      </c>
      <c r="E158" s="115" t="s">
        <v>832</v>
      </c>
      <c r="F158" s="123" t="s">
        <v>437</v>
      </c>
      <c r="G158" s="89" t="s">
        <v>900</v>
      </c>
      <c r="H158" s="110">
        <v>2400</v>
      </c>
      <c r="I158" s="42" t="s">
        <v>0</v>
      </c>
      <c r="J158" s="48">
        <v>144000</v>
      </c>
    </row>
    <row r="159" spans="1:11" s="166" customFormat="1" ht="66">
      <c r="A159" s="75">
        <v>156</v>
      </c>
      <c r="B159" s="61" t="s">
        <v>1057</v>
      </c>
      <c r="C159" s="42">
        <v>22</v>
      </c>
      <c r="D159" s="54" t="s">
        <v>1203</v>
      </c>
      <c r="E159" s="122" t="s">
        <v>832</v>
      </c>
      <c r="F159" s="123" t="s">
        <v>1059</v>
      </c>
      <c r="G159" s="89" t="s">
        <v>900</v>
      </c>
      <c r="H159" s="110">
        <v>1500</v>
      </c>
      <c r="I159" s="42" t="s">
        <v>0</v>
      </c>
      <c r="J159" s="48">
        <v>33000</v>
      </c>
    </row>
    <row r="160" spans="1:11" s="273" customFormat="1" ht="66">
      <c r="A160" s="75">
        <v>157</v>
      </c>
      <c r="B160" s="42" t="s">
        <v>198</v>
      </c>
      <c r="C160" s="42">
        <v>17</v>
      </c>
      <c r="D160" s="54" t="s">
        <v>1204</v>
      </c>
      <c r="E160" s="122" t="s">
        <v>832</v>
      </c>
      <c r="F160" s="123" t="s">
        <v>809</v>
      </c>
      <c r="G160" s="89" t="s">
        <v>900</v>
      </c>
      <c r="H160" s="110">
        <v>1350</v>
      </c>
      <c r="I160" s="42" t="s">
        <v>0</v>
      </c>
      <c r="J160" s="48">
        <v>22950</v>
      </c>
    </row>
    <row r="161" spans="1:10" s="273" customFormat="1" ht="82.5">
      <c r="A161" s="75">
        <v>158</v>
      </c>
      <c r="B161" s="42" t="s">
        <v>2</v>
      </c>
      <c r="C161" s="42">
        <v>20.474</v>
      </c>
      <c r="D161" s="56" t="s">
        <v>1283</v>
      </c>
      <c r="E161" s="122" t="s">
        <v>1011</v>
      </c>
      <c r="F161" s="123" t="s">
        <v>439</v>
      </c>
      <c r="G161" s="89" t="s">
        <v>900</v>
      </c>
      <c r="H161" s="110">
        <v>6579</v>
      </c>
      <c r="I161" s="42" t="s">
        <v>3</v>
      </c>
      <c r="J161" s="48">
        <v>134698.446</v>
      </c>
    </row>
    <row r="162" spans="1:10" s="273" customFormat="1" ht="66">
      <c r="A162" s="75">
        <v>159</v>
      </c>
      <c r="B162" s="42" t="s">
        <v>810</v>
      </c>
      <c r="C162" s="42">
        <v>3.32</v>
      </c>
      <c r="D162" s="54" t="s">
        <v>1206</v>
      </c>
      <c r="E162" s="122" t="s">
        <v>832</v>
      </c>
      <c r="F162" s="123" t="s">
        <v>811</v>
      </c>
      <c r="G162" s="89" t="s">
        <v>900</v>
      </c>
      <c r="H162" s="110">
        <v>8500</v>
      </c>
      <c r="I162" s="42" t="s">
        <v>67</v>
      </c>
      <c r="J162" s="48">
        <v>28220</v>
      </c>
    </row>
    <row r="163" spans="1:10" s="273" customFormat="1" ht="33">
      <c r="A163" s="75">
        <v>160</v>
      </c>
      <c r="B163" s="42" t="s">
        <v>769</v>
      </c>
      <c r="C163" s="42">
        <v>100</v>
      </c>
      <c r="D163" s="44" t="s">
        <v>1082</v>
      </c>
      <c r="E163" s="115" t="s">
        <v>832</v>
      </c>
      <c r="F163" s="123" t="s">
        <v>771</v>
      </c>
      <c r="G163" s="89" t="s">
        <v>900</v>
      </c>
      <c r="H163" s="42">
        <v>117.5</v>
      </c>
      <c r="I163" s="42" t="s">
        <v>5</v>
      </c>
      <c r="J163" s="48">
        <v>11750</v>
      </c>
    </row>
    <row r="164" spans="1:10" s="273" customFormat="1" ht="33">
      <c r="A164" s="75">
        <v>161</v>
      </c>
      <c r="B164" s="42" t="s">
        <v>51</v>
      </c>
      <c r="C164" s="42">
        <v>0.92</v>
      </c>
      <c r="D164" s="56" t="s">
        <v>1175</v>
      </c>
      <c r="E164" s="89" t="s">
        <v>832</v>
      </c>
      <c r="F164" s="123" t="s">
        <v>530</v>
      </c>
      <c r="G164" s="89" t="s">
        <v>900</v>
      </c>
      <c r="H164" s="42">
        <v>221</v>
      </c>
      <c r="I164" s="42" t="s">
        <v>4</v>
      </c>
      <c r="J164" s="48">
        <v>203.32000000000002</v>
      </c>
    </row>
    <row r="165" spans="1:10" s="273" customFormat="1" ht="33">
      <c r="A165" s="75">
        <v>162</v>
      </c>
      <c r="B165" s="42" t="s">
        <v>50</v>
      </c>
      <c r="C165" s="42">
        <v>0.92</v>
      </c>
      <c r="D165" s="56" t="s">
        <v>1176</v>
      </c>
      <c r="E165" s="89" t="s">
        <v>832</v>
      </c>
      <c r="F165" s="123" t="s">
        <v>759</v>
      </c>
      <c r="G165" s="89" t="s">
        <v>900</v>
      </c>
      <c r="H165" s="42">
        <v>185</v>
      </c>
      <c r="I165" s="42" t="s">
        <v>4</v>
      </c>
      <c r="J165" s="48">
        <v>170.20000000000002</v>
      </c>
    </row>
    <row r="166" spans="1:10" s="273" customFormat="1" ht="33">
      <c r="A166" s="75">
        <v>163</v>
      </c>
      <c r="B166" s="42" t="s">
        <v>975</v>
      </c>
      <c r="C166" s="42">
        <v>198</v>
      </c>
      <c r="D166" s="56" t="s">
        <v>1207</v>
      </c>
      <c r="E166" s="89" t="s">
        <v>832</v>
      </c>
      <c r="F166" s="123" t="s">
        <v>1208</v>
      </c>
      <c r="G166" s="89" t="s">
        <v>900</v>
      </c>
      <c r="H166" s="110">
        <v>1</v>
      </c>
      <c r="I166" s="42" t="s">
        <v>0</v>
      </c>
      <c r="J166" s="48">
        <v>198</v>
      </c>
    </row>
    <row r="167" spans="1:10" s="273" customFormat="1" ht="33">
      <c r="A167" s="75">
        <v>164</v>
      </c>
      <c r="B167" s="42" t="s">
        <v>976</v>
      </c>
      <c r="C167" s="42">
        <v>198</v>
      </c>
      <c r="D167" s="56" t="s">
        <v>1209</v>
      </c>
      <c r="E167" s="89" t="s">
        <v>832</v>
      </c>
      <c r="F167" s="123" t="s">
        <v>977</v>
      </c>
      <c r="G167" s="89" t="s">
        <v>900</v>
      </c>
      <c r="H167" s="42">
        <v>1</v>
      </c>
      <c r="I167" s="42" t="s">
        <v>0</v>
      </c>
      <c r="J167" s="48">
        <v>198</v>
      </c>
    </row>
    <row r="168" spans="1:10" s="273" customFormat="1" ht="33">
      <c r="A168" s="75">
        <v>165</v>
      </c>
      <c r="B168" s="42" t="s">
        <v>978</v>
      </c>
      <c r="C168" s="42">
        <v>0.92</v>
      </c>
      <c r="D168" s="56" t="s">
        <v>1174</v>
      </c>
      <c r="E168" s="89" t="s">
        <v>832</v>
      </c>
      <c r="F168" s="123" t="s">
        <v>979</v>
      </c>
      <c r="G168" s="89" t="s">
        <v>900</v>
      </c>
      <c r="H168" s="110">
        <v>587.52</v>
      </c>
      <c r="I168" s="42" t="s">
        <v>4</v>
      </c>
      <c r="J168" s="48">
        <v>540.51840000000004</v>
      </c>
    </row>
    <row r="169" spans="1:10" s="273" customFormat="1" ht="33">
      <c r="A169" s="75">
        <v>166</v>
      </c>
      <c r="B169" s="42" t="s">
        <v>819</v>
      </c>
      <c r="C169" s="42">
        <v>2</v>
      </c>
      <c r="D169" s="71" t="s">
        <v>1210</v>
      </c>
      <c r="E169" s="168" t="s">
        <v>832</v>
      </c>
      <c r="F169" s="123" t="s">
        <v>820</v>
      </c>
      <c r="G169" s="89" t="s">
        <v>900</v>
      </c>
      <c r="H169" s="110">
        <v>3691.38</v>
      </c>
      <c r="I169" s="42" t="s">
        <v>0</v>
      </c>
      <c r="J169" s="48">
        <v>7382.76</v>
      </c>
    </row>
    <row r="170" spans="1:10" ht="33">
      <c r="A170" s="75">
        <v>167</v>
      </c>
      <c r="B170" s="42" t="s">
        <v>69</v>
      </c>
      <c r="C170" s="42">
        <v>2</v>
      </c>
      <c r="D170" s="56" t="s">
        <v>1171</v>
      </c>
      <c r="E170" s="89" t="s">
        <v>832</v>
      </c>
      <c r="F170" s="123" t="s">
        <v>872</v>
      </c>
      <c r="G170" s="89" t="s">
        <v>900</v>
      </c>
      <c r="H170" s="42">
        <v>202</v>
      </c>
      <c r="I170" s="42" t="s">
        <v>0</v>
      </c>
      <c r="J170" s="48">
        <v>404</v>
      </c>
    </row>
    <row r="171" spans="1:10" ht="33">
      <c r="A171" s="75">
        <v>168</v>
      </c>
      <c r="B171" s="42" t="s">
        <v>70</v>
      </c>
      <c r="C171" s="42">
        <v>2</v>
      </c>
      <c r="D171" s="56" t="s">
        <v>1172</v>
      </c>
      <c r="E171" s="89" t="s">
        <v>832</v>
      </c>
      <c r="F171" s="123" t="s">
        <v>956</v>
      </c>
      <c r="G171" s="89" t="s">
        <v>900</v>
      </c>
      <c r="H171" s="42">
        <v>100</v>
      </c>
      <c r="I171" s="42" t="s">
        <v>0</v>
      </c>
      <c r="J171" s="48">
        <v>200</v>
      </c>
    </row>
    <row r="172" spans="1:10" ht="33">
      <c r="A172" s="75">
        <v>169</v>
      </c>
      <c r="B172" s="42" t="s">
        <v>212</v>
      </c>
      <c r="C172" s="42">
        <v>2</v>
      </c>
      <c r="D172" s="56" t="s">
        <v>1169</v>
      </c>
      <c r="E172" s="89" t="s">
        <v>832</v>
      </c>
      <c r="F172" s="123" t="s">
        <v>980</v>
      </c>
      <c r="G172" s="89" t="s">
        <v>900</v>
      </c>
      <c r="H172" s="42">
        <v>431.97</v>
      </c>
      <c r="I172" s="42" t="s">
        <v>0</v>
      </c>
      <c r="J172" s="48">
        <v>863.94</v>
      </c>
    </row>
    <row r="173" spans="1:10" ht="33">
      <c r="A173" s="75">
        <v>170</v>
      </c>
      <c r="B173" s="42" t="s">
        <v>195</v>
      </c>
      <c r="C173" s="42">
        <v>60</v>
      </c>
      <c r="D173" s="56" t="s">
        <v>1211</v>
      </c>
      <c r="E173" s="89" t="s">
        <v>832</v>
      </c>
      <c r="F173" s="123" t="s">
        <v>563</v>
      </c>
      <c r="G173" s="89" t="s">
        <v>900</v>
      </c>
      <c r="H173" s="42">
        <v>407.29</v>
      </c>
      <c r="I173" s="42" t="s">
        <v>0</v>
      </c>
      <c r="J173" s="48">
        <v>24437.4</v>
      </c>
    </row>
    <row r="174" spans="1:10" ht="33">
      <c r="A174" s="75">
        <v>171</v>
      </c>
      <c r="B174" s="42" t="s">
        <v>981</v>
      </c>
      <c r="C174" s="42">
        <v>22</v>
      </c>
      <c r="D174" s="56" t="s">
        <v>1212</v>
      </c>
      <c r="E174" s="89" t="s">
        <v>832</v>
      </c>
      <c r="F174" s="123" t="s">
        <v>982</v>
      </c>
      <c r="G174" s="89" t="s">
        <v>900</v>
      </c>
      <c r="H174" s="42">
        <v>271.52</v>
      </c>
      <c r="I174" s="42" t="s">
        <v>0</v>
      </c>
      <c r="J174" s="48">
        <v>5973.44</v>
      </c>
    </row>
    <row r="175" spans="1:10" ht="33">
      <c r="A175" s="75">
        <v>172</v>
      </c>
      <c r="B175" s="42" t="s">
        <v>983</v>
      </c>
      <c r="C175" s="42">
        <v>53</v>
      </c>
      <c r="D175" s="56" t="s">
        <v>1213</v>
      </c>
      <c r="E175" s="89" t="s">
        <v>832</v>
      </c>
      <c r="F175" s="123" t="s">
        <v>984</v>
      </c>
      <c r="G175" s="89" t="s">
        <v>900</v>
      </c>
      <c r="H175" s="42">
        <v>4</v>
      </c>
      <c r="I175" s="42" t="s">
        <v>0</v>
      </c>
      <c r="J175" s="48">
        <v>212</v>
      </c>
    </row>
    <row r="176" spans="1:10" ht="33">
      <c r="A176" s="75">
        <v>173</v>
      </c>
      <c r="B176" s="42" t="s">
        <v>985</v>
      </c>
      <c r="C176" s="42">
        <v>53</v>
      </c>
      <c r="D176" s="56" t="s">
        <v>1214</v>
      </c>
      <c r="E176" s="89" t="s">
        <v>832</v>
      </c>
      <c r="F176" s="123" t="s">
        <v>1215</v>
      </c>
      <c r="G176" s="89" t="s">
        <v>900</v>
      </c>
      <c r="H176" s="42">
        <v>4</v>
      </c>
      <c r="I176" s="42" t="s">
        <v>0</v>
      </c>
      <c r="J176" s="48">
        <v>212</v>
      </c>
    </row>
    <row r="177" spans="1:10" s="271" customFormat="1" ht="33">
      <c r="A177" s="75">
        <v>174</v>
      </c>
      <c r="B177" s="42" t="s">
        <v>815</v>
      </c>
      <c r="C177" s="42">
        <v>6</v>
      </c>
      <c r="D177" s="56" t="s">
        <v>1216</v>
      </c>
      <c r="E177" s="89" t="s">
        <v>832</v>
      </c>
      <c r="F177" s="123" t="s">
        <v>817</v>
      </c>
      <c r="G177" s="89" t="s">
        <v>900</v>
      </c>
      <c r="H177" s="42">
        <v>48</v>
      </c>
      <c r="I177" s="42" t="s">
        <v>571</v>
      </c>
      <c r="J177" s="48">
        <v>288</v>
      </c>
    </row>
    <row r="178" spans="1:10" ht="33">
      <c r="A178" s="75">
        <v>175</v>
      </c>
      <c r="B178" s="42" t="s">
        <v>572</v>
      </c>
      <c r="C178" s="42">
        <v>6</v>
      </c>
      <c r="D178" s="56" t="s">
        <v>1217</v>
      </c>
      <c r="E178" s="89" t="s">
        <v>832</v>
      </c>
      <c r="F178" s="123" t="s">
        <v>574</v>
      </c>
      <c r="G178" s="89" t="s">
        <v>900</v>
      </c>
      <c r="H178" s="42">
        <v>48</v>
      </c>
      <c r="I178" s="42" t="s">
        <v>571</v>
      </c>
      <c r="J178" s="48">
        <v>288</v>
      </c>
    </row>
    <row r="179" spans="1:10" ht="33">
      <c r="A179" s="75">
        <v>176</v>
      </c>
      <c r="B179" s="42" t="s">
        <v>986</v>
      </c>
      <c r="C179" s="42">
        <v>53</v>
      </c>
      <c r="D179" s="56" t="s">
        <v>1218</v>
      </c>
      <c r="E179" s="89" t="s">
        <v>832</v>
      </c>
      <c r="F179" s="123" t="s">
        <v>987</v>
      </c>
      <c r="G179" s="89" t="s">
        <v>900</v>
      </c>
      <c r="H179" s="42">
        <v>1</v>
      </c>
      <c r="I179" s="42" t="s">
        <v>0</v>
      </c>
      <c r="J179" s="48">
        <v>53</v>
      </c>
    </row>
    <row r="180" spans="1:10" ht="33">
      <c r="A180" s="75">
        <v>177</v>
      </c>
      <c r="B180" s="42" t="s">
        <v>988</v>
      </c>
      <c r="C180" s="42">
        <v>53</v>
      </c>
      <c r="D180" s="56" t="s">
        <v>1219</v>
      </c>
      <c r="E180" s="89" t="s">
        <v>832</v>
      </c>
      <c r="F180" s="123" t="s">
        <v>1220</v>
      </c>
      <c r="G180" s="89" t="s">
        <v>900</v>
      </c>
      <c r="H180" s="42">
        <v>1</v>
      </c>
      <c r="I180" s="42" t="s">
        <v>0</v>
      </c>
      <c r="J180" s="48">
        <v>53</v>
      </c>
    </row>
    <row r="181" spans="1:10" ht="33">
      <c r="A181" s="75">
        <v>178</v>
      </c>
      <c r="B181" s="42" t="s">
        <v>960</v>
      </c>
      <c r="C181" s="42">
        <v>6</v>
      </c>
      <c r="D181" s="56" t="s">
        <v>1178</v>
      </c>
      <c r="E181" s="89" t="s">
        <v>832</v>
      </c>
      <c r="F181" s="123" t="s">
        <v>1102</v>
      </c>
      <c r="G181" s="89" t="s">
        <v>900</v>
      </c>
      <c r="H181" s="42">
        <v>2</v>
      </c>
      <c r="I181" s="42" t="s">
        <v>959</v>
      </c>
      <c r="J181" s="48">
        <v>12</v>
      </c>
    </row>
    <row r="182" spans="1:10" ht="33">
      <c r="A182" s="75">
        <v>179</v>
      </c>
      <c r="B182" s="42" t="s">
        <v>564</v>
      </c>
      <c r="C182" s="42">
        <v>6</v>
      </c>
      <c r="D182" s="56" t="s">
        <v>1179</v>
      </c>
      <c r="E182" s="89" t="s">
        <v>832</v>
      </c>
      <c r="F182" s="123" t="s">
        <v>566</v>
      </c>
      <c r="G182" s="89" t="s">
        <v>900</v>
      </c>
      <c r="H182" s="42">
        <v>2</v>
      </c>
      <c r="I182" s="42" t="s">
        <v>959</v>
      </c>
      <c r="J182" s="48">
        <v>12</v>
      </c>
    </row>
    <row r="183" spans="1:10" ht="66">
      <c r="A183" s="75">
        <v>180</v>
      </c>
      <c r="B183" s="42" t="s">
        <v>989</v>
      </c>
      <c r="C183" s="42">
        <v>13</v>
      </c>
      <c r="D183" s="54" t="s">
        <v>1221</v>
      </c>
      <c r="E183" s="122" t="s">
        <v>832</v>
      </c>
      <c r="F183" s="123" t="s">
        <v>990</v>
      </c>
      <c r="G183" s="89" t="s">
        <v>900</v>
      </c>
      <c r="H183" s="42">
        <v>606.85</v>
      </c>
      <c r="I183" s="42" t="s">
        <v>7</v>
      </c>
      <c r="J183" s="48">
        <v>7889.05</v>
      </c>
    </row>
    <row r="184" spans="1:10" ht="33">
      <c r="A184" s="75">
        <v>181</v>
      </c>
      <c r="B184" s="42" t="s">
        <v>1182</v>
      </c>
      <c r="C184" s="42">
        <v>4</v>
      </c>
      <c r="D184" s="56" t="s">
        <v>1183</v>
      </c>
      <c r="E184" s="115" t="s">
        <v>832</v>
      </c>
      <c r="F184" s="123" t="s">
        <v>1184</v>
      </c>
      <c r="G184" s="89" t="s">
        <v>900</v>
      </c>
      <c r="H184" s="42">
        <v>31</v>
      </c>
      <c r="I184" s="42" t="s">
        <v>0</v>
      </c>
      <c r="J184" s="48">
        <v>124</v>
      </c>
    </row>
    <row r="185" spans="1:10" ht="33">
      <c r="A185" s="75">
        <v>182</v>
      </c>
      <c r="B185" s="42" t="s">
        <v>1185</v>
      </c>
      <c r="C185" s="42">
        <v>16</v>
      </c>
      <c r="D185" s="56" t="s">
        <v>1186</v>
      </c>
      <c r="E185" s="115" t="s">
        <v>832</v>
      </c>
      <c r="F185" s="123" t="s">
        <v>1187</v>
      </c>
      <c r="G185" s="89" t="s">
        <v>900</v>
      </c>
      <c r="H185" s="42">
        <v>42</v>
      </c>
      <c r="I185" s="42" t="s">
        <v>0</v>
      </c>
      <c r="J185" s="48">
        <v>672</v>
      </c>
    </row>
    <row r="186" spans="1:10" s="275" customFormat="1" ht="33">
      <c r="A186" s="75">
        <v>183</v>
      </c>
      <c r="B186" s="42" t="s">
        <v>226</v>
      </c>
      <c r="C186" s="42">
        <v>72</v>
      </c>
      <c r="D186" s="56" t="s">
        <v>1223</v>
      </c>
      <c r="E186" s="115" t="s">
        <v>832</v>
      </c>
      <c r="F186" s="123" t="s">
        <v>936</v>
      </c>
      <c r="G186" s="89" t="s">
        <v>900</v>
      </c>
      <c r="H186" s="42">
        <v>15</v>
      </c>
      <c r="I186" s="42" t="s">
        <v>0</v>
      </c>
      <c r="J186" s="48">
        <v>1080</v>
      </c>
    </row>
    <row r="187" spans="1:10" ht="33">
      <c r="A187" s="75">
        <v>184</v>
      </c>
      <c r="B187" s="61" t="s">
        <v>1224</v>
      </c>
      <c r="C187" s="61">
        <v>98</v>
      </c>
      <c r="D187" s="56" t="s">
        <v>1225</v>
      </c>
      <c r="E187" s="115" t="s">
        <v>832</v>
      </c>
      <c r="F187" s="103" t="s">
        <v>1226</v>
      </c>
      <c r="G187" s="89" t="s">
        <v>900</v>
      </c>
      <c r="H187" s="61">
        <v>25</v>
      </c>
      <c r="I187" s="61" t="s">
        <v>0</v>
      </c>
      <c r="J187" s="48">
        <v>2450</v>
      </c>
    </row>
    <row r="188" spans="1:10" ht="33">
      <c r="A188" s="75">
        <v>185</v>
      </c>
      <c r="B188" s="42" t="s">
        <v>1188</v>
      </c>
      <c r="C188" s="42">
        <v>62</v>
      </c>
      <c r="D188" s="60" t="s">
        <v>1189</v>
      </c>
      <c r="E188" s="115" t="s">
        <v>832</v>
      </c>
      <c r="F188" s="123" t="s">
        <v>1190</v>
      </c>
      <c r="G188" s="89" t="s">
        <v>900</v>
      </c>
      <c r="H188" s="110">
        <v>32</v>
      </c>
      <c r="I188" s="42" t="s">
        <v>0</v>
      </c>
      <c r="J188" s="48">
        <v>1984</v>
      </c>
    </row>
    <row r="189" spans="1:10" s="107" customFormat="1" ht="82.5">
      <c r="A189" s="75">
        <v>186</v>
      </c>
      <c r="B189" s="61" t="s">
        <v>963</v>
      </c>
      <c r="C189" s="61">
        <v>13</v>
      </c>
      <c r="D189" s="47" t="s">
        <v>1222</v>
      </c>
      <c r="E189" s="115" t="s">
        <v>1008</v>
      </c>
      <c r="F189" s="103" t="s">
        <v>964</v>
      </c>
      <c r="G189" s="89" t="s">
        <v>900</v>
      </c>
      <c r="H189" s="93">
        <v>520</v>
      </c>
      <c r="I189" s="61" t="s">
        <v>0</v>
      </c>
      <c r="J189" s="48">
        <v>6760</v>
      </c>
    </row>
    <row r="190" spans="1:10" s="107" customFormat="1" ht="33">
      <c r="A190" s="75">
        <v>187</v>
      </c>
      <c r="B190" s="132" t="s">
        <v>250</v>
      </c>
      <c r="C190" s="132">
        <v>2</v>
      </c>
      <c r="D190" s="60" t="s">
        <v>1193</v>
      </c>
      <c r="E190" s="115" t="s">
        <v>832</v>
      </c>
      <c r="F190" s="132" t="s">
        <v>1194</v>
      </c>
      <c r="G190" s="89" t="s">
        <v>900</v>
      </c>
      <c r="H190" s="141">
        <v>5399</v>
      </c>
      <c r="I190" s="132" t="s">
        <v>0</v>
      </c>
      <c r="J190" s="48">
        <v>10798</v>
      </c>
    </row>
    <row r="191" spans="1:10" s="107" customFormat="1" ht="33">
      <c r="A191" s="75">
        <v>188</v>
      </c>
      <c r="B191" s="132" t="s">
        <v>256</v>
      </c>
      <c r="C191" s="132">
        <v>60</v>
      </c>
      <c r="D191" s="60" t="s">
        <v>1145</v>
      </c>
      <c r="E191" s="115" t="s">
        <v>832</v>
      </c>
      <c r="F191" s="132" t="s">
        <v>716</v>
      </c>
      <c r="G191" s="89" t="s">
        <v>900</v>
      </c>
      <c r="H191" s="141">
        <v>3109.41</v>
      </c>
      <c r="I191" s="132" t="s">
        <v>0</v>
      </c>
      <c r="J191" s="48">
        <v>186564.59999999998</v>
      </c>
    </row>
    <row r="192" spans="1:10" s="107" customFormat="1" ht="33">
      <c r="A192" s="75">
        <v>189</v>
      </c>
      <c r="B192" s="132" t="s">
        <v>999</v>
      </c>
      <c r="C192" s="132">
        <v>22</v>
      </c>
      <c r="D192" s="60" t="s">
        <v>1227</v>
      </c>
      <c r="E192" s="115" t="s">
        <v>832</v>
      </c>
      <c r="F192" s="132" t="s">
        <v>1150</v>
      </c>
      <c r="G192" s="89" t="s">
        <v>900</v>
      </c>
      <c r="H192" s="141">
        <v>1580</v>
      </c>
      <c r="I192" s="132" t="s">
        <v>0</v>
      </c>
      <c r="J192" s="48">
        <v>34760</v>
      </c>
    </row>
    <row r="193" spans="1:10" s="107" customFormat="1" ht="33">
      <c r="A193" s="75">
        <v>190</v>
      </c>
      <c r="B193" s="132" t="s">
        <v>1000</v>
      </c>
      <c r="C193" s="132">
        <v>53</v>
      </c>
      <c r="D193" s="60" t="s">
        <v>1228</v>
      </c>
      <c r="E193" s="115" t="s">
        <v>832</v>
      </c>
      <c r="F193" s="132" t="s">
        <v>1229</v>
      </c>
      <c r="G193" s="89" t="s">
        <v>900</v>
      </c>
      <c r="H193" s="132">
        <v>743</v>
      </c>
      <c r="I193" s="132" t="s">
        <v>0</v>
      </c>
      <c r="J193" s="48">
        <v>39379</v>
      </c>
    </row>
    <row r="194" spans="1:10" s="107" customFormat="1" ht="33">
      <c r="A194" s="75">
        <v>191</v>
      </c>
      <c r="B194" s="132" t="s">
        <v>246</v>
      </c>
      <c r="C194" s="132">
        <v>360</v>
      </c>
      <c r="D194" s="60" t="s">
        <v>1284</v>
      </c>
      <c r="E194" s="115" t="s">
        <v>832</v>
      </c>
      <c r="F194" s="132" t="s">
        <v>825</v>
      </c>
      <c r="G194" s="89" t="s">
        <v>900</v>
      </c>
      <c r="H194" s="132">
        <v>58.45</v>
      </c>
      <c r="I194" s="132" t="s">
        <v>5</v>
      </c>
      <c r="J194" s="48">
        <v>21042</v>
      </c>
    </row>
    <row r="195" spans="1:10" s="107" customFormat="1" ht="33">
      <c r="A195" s="75">
        <v>192</v>
      </c>
      <c r="B195" s="132" t="s">
        <v>826</v>
      </c>
      <c r="C195" s="132">
        <v>250</v>
      </c>
      <c r="D195" s="60" t="s">
        <v>1231</v>
      </c>
      <c r="E195" s="115" t="s">
        <v>832</v>
      </c>
      <c r="F195" s="132" t="s">
        <v>828</v>
      </c>
      <c r="G195" s="89" t="s">
        <v>900</v>
      </c>
      <c r="H195" s="132">
        <v>58.15</v>
      </c>
      <c r="I195" s="132" t="s">
        <v>5</v>
      </c>
      <c r="J195" s="48">
        <v>14537.5</v>
      </c>
    </row>
    <row r="196" spans="1:10" s="107" customFormat="1" ht="33">
      <c r="A196" s="75">
        <v>193</v>
      </c>
      <c r="B196" s="132" t="s">
        <v>247</v>
      </c>
      <c r="C196" s="132">
        <v>60</v>
      </c>
      <c r="D196" s="60" t="s">
        <v>1147</v>
      </c>
      <c r="E196" s="115" t="s">
        <v>832</v>
      </c>
      <c r="F196" s="132" t="s">
        <v>720</v>
      </c>
      <c r="G196" s="89" t="s">
        <v>900</v>
      </c>
      <c r="H196" s="132">
        <v>56.42</v>
      </c>
      <c r="I196" s="132" t="s">
        <v>5</v>
      </c>
      <c r="J196" s="48">
        <v>3385.2000000000003</v>
      </c>
    </row>
    <row r="197" spans="1:10" s="107" customFormat="1" ht="33">
      <c r="A197" s="75">
        <v>194</v>
      </c>
      <c r="B197" s="132" t="s">
        <v>248</v>
      </c>
      <c r="C197" s="132">
        <v>250</v>
      </c>
      <c r="D197" s="60" t="s">
        <v>1148</v>
      </c>
      <c r="E197" s="115" t="s">
        <v>832</v>
      </c>
      <c r="F197" s="132" t="s">
        <v>722</v>
      </c>
      <c r="G197" s="89" t="s">
        <v>900</v>
      </c>
      <c r="H197" s="132">
        <v>56.5</v>
      </c>
      <c r="I197" s="132" t="s">
        <v>5</v>
      </c>
      <c r="J197" s="48">
        <v>14125</v>
      </c>
    </row>
    <row r="198" spans="1:10" s="107" customFormat="1" ht="16.5">
      <c r="A198" s="75">
        <v>195</v>
      </c>
      <c r="B198" s="132" t="s">
        <v>1232</v>
      </c>
      <c r="C198" s="132">
        <v>13</v>
      </c>
      <c r="D198" s="60" t="s">
        <v>1233</v>
      </c>
      <c r="E198" s="115" t="s">
        <v>832</v>
      </c>
      <c r="F198" s="132" t="s">
        <v>1234</v>
      </c>
      <c r="G198" s="89"/>
      <c r="H198" s="141">
        <v>1168</v>
      </c>
      <c r="I198" s="132" t="s">
        <v>7</v>
      </c>
      <c r="J198" s="48">
        <v>15184</v>
      </c>
    </row>
    <row r="199" spans="1:10" s="107" customFormat="1" ht="66">
      <c r="A199" s="75">
        <v>196</v>
      </c>
      <c r="B199" s="61" t="s">
        <v>34</v>
      </c>
      <c r="C199" s="61">
        <v>3</v>
      </c>
      <c r="D199" s="64" t="s">
        <v>1235</v>
      </c>
      <c r="E199" s="103" t="s">
        <v>832</v>
      </c>
      <c r="F199" s="103" t="s">
        <v>473</v>
      </c>
      <c r="G199" s="106" t="s">
        <v>900</v>
      </c>
      <c r="H199" s="93">
        <v>4500</v>
      </c>
      <c r="I199" s="61" t="s">
        <v>0</v>
      </c>
      <c r="J199" s="48">
        <v>13500</v>
      </c>
    </row>
    <row r="200" spans="1:10" ht="82.5">
      <c r="A200" s="75">
        <v>197</v>
      </c>
      <c r="B200" s="42" t="s">
        <v>914</v>
      </c>
      <c r="C200" s="42">
        <v>4</v>
      </c>
      <c r="D200" s="47" t="s">
        <v>1285</v>
      </c>
      <c r="E200" s="115" t="s">
        <v>1008</v>
      </c>
      <c r="F200" s="123" t="s">
        <v>915</v>
      </c>
      <c r="G200" s="89" t="s">
        <v>900</v>
      </c>
      <c r="H200" s="110">
        <v>600</v>
      </c>
      <c r="I200" s="42" t="s">
        <v>0</v>
      </c>
      <c r="J200" s="48">
        <v>2400</v>
      </c>
    </row>
    <row r="201" spans="1:10" s="107" customFormat="1" ht="66">
      <c r="A201" s="75">
        <v>198</v>
      </c>
      <c r="B201" s="61" t="s">
        <v>201</v>
      </c>
      <c r="C201" s="42">
        <v>4</v>
      </c>
      <c r="D201" s="47" t="s">
        <v>1009</v>
      </c>
      <c r="E201" s="115" t="s">
        <v>832</v>
      </c>
      <c r="F201" s="123" t="s">
        <v>437</v>
      </c>
      <c r="G201" s="89" t="s">
        <v>900</v>
      </c>
      <c r="H201" s="110">
        <v>2400</v>
      </c>
      <c r="I201" s="42" t="s">
        <v>0</v>
      </c>
      <c r="J201" s="48">
        <v>9600</v>
      </c>
    </row>
    <row r="202" spans="1:10" ht="66">
      <c r="A202" s="75">
        <v>199</v>
      </c>
      <c r="B202" s="42" t="s">
        <v>2</v>
      </c>
      <c r="C202" s="42">
        <v>2.16</v>
      </c>
      <c r="D202" s="53" t="s">
        <v>1238</v>
      </c>
      <c r="E202" s="122" t="s">
        <v>1011</v>
      </c>
      <c r="F202" s="123" t="s">
        <v>439</v>
      </c>
      <c r="G202" s="89" t="s">
        <v>900</v>
      </c>
      <c r="H202" s="110">
        <v>6579</v>
      </c>
      <c r="I202" s="42" t="s">
        <v>3</v>
      </c>
      <c r="J202" s="48">
        <v>14210.640000000001</v>
      </c>
    </row>
    <row r="203" spans="1:10" ht="33">
      <c r="A203" s="75">
        <v>200</v>
      </c>
      <c r="B203" s="42" t="s">
        <v>769</v>
      </c>
      <c r="C203" s="42">
        <v>4</v>
      </c>
      <c r="D203" s="44" t="s">
        <v>1082</v>
      </c>
      <c r="E203" s="115" t="s">
        <v>832</v>
      </c>
      <c r="F203" s="123" t="s">
        <v>771</v>
      </c>
      <c r="G203" s="89" t="s">
        <v>900</v>
      </c>
      <c r="H203" s="42">
        <v>117.5</v>
      </c>
      <c r="I203" s="42" t="s">
        <v>5</v>
      </c>
      <c r="J203" s="48">
        <v>470</v>
      </c>
    </row>
    <row r="204" spans="1:10" ht="33">
      <c r="A204" s="75">
        <v>201</v>
      </c>
      <c r="B204" s="42" t="s">
        <v>51</v>
      </c>
      <c r="C204" s="42">
        <v>0.65</v>
      </c>
      <c r="D204" s="56" t="s">
        <v>1175</v>
      </c>
      <c r="E204" s="89" t="s">
        <v>832</v>
      </c>
      <c r="F204" s="123" t="s">
        <v>530</v>
      </c>
      <c r="G204" s="89" t="s">
        <v>900</v>
      </c>
      <c r="H204" s="42">
        <v>221</v>
      </c>
      <c r="I204" s="42" t="s">
        <v>4</v>
      </c>
      <c r="J204" s="48">
        <v>143.65</v>
      </c>
    </row>
    <row r="205" spans="1:10" ht="33">
      <c r="A205" s="75">
        <v>202</v>
      </c>
      <c r="B205" s="42" t="s">
        <v>50</v>
      </c>
      <c r="C205" s="42">
        <v>0.65</v>
      </c>
      <c r="D205" s="56" t="s">
        <v>1176</v>
      </c>
      <c r="E205" s="89" t="s">
        <v>832</v>
      </c>
      <c r="F205" s="123" t="s">
        <v>759</v>
      </c>
      <c r="G205" s="89" t="s">
        <v>900</v>
      </c>
      <c r="H205" s="42">
        <v>185</v>
      </c>
      <c r="I205" s="42" t="s">
        <v>4</v>
      </c>
      <c r="J205" s="48">
        <v>120.25</v>
      </c>
    </row>
    <row r="206" spans="1:10" ht="33">
      <c r="A206" s="75">
        <v>203</v>
      </c>
      <c r="B206" s="42" t="s">
        <v>978</v>
      </c>
      <c r="C206" s="42">
        <v>0.65</v>
      </c>
      <c r="D206" s="56" t="s">
        <v>1174</v>
      </c>
      <c r="E206" s="89" t="s">
        <v>832</v>
      </c>
      <c r="F206" s="123" t="s">
        <v>979</v>
      </c>
      <c r="G206" s="89" t="s">
        <v>900</v>
      </c>
      <c r="H206" s="42">
        <v>587.52</v>
      </c>
      <c r="I206" s="42" t="s">
        <v>4</v>
      </c>
      <c r="J206" s="48">
        <v>381.88799999999998</v>
      </c>
    </row>
    <row r="207" spans="1:10" ht="33">
      <c r="A207" s="75">
        <v>204</v>
      </c>
      <c r="B207" s="42" t="s">
        <v>195</v>
      </c>
      <c r="C207" s="42">
        <v>4</v>
      </c>
      <c r="D207" s="56" t="s">
        <v>1211</v>
      </c>
      <c r="E207" s="89" t="s">
        <v>832</v>
      </c>
      <c r="F207" s="123" t="s">
        <v>563</v>
      </c>
      <c r="G207" s="89" t="s">
        <v>900</v>
      </c>
      <c r="H207" s="42">
        <v>407.29</v>
      </c>
      <c r="I207" s="42" t="s">
        <v>0</v>
      </c>
      <c r="J207" s="48">
        <v>1629.16</v>
      </c>
    </row>
    <row r="208" spans="1:10" ht="33">
      <c r="A208" s="75">
        <v>205</v>
      </c>
      <c r="B208" s="42" t="s">
        <v>815</v>
      </c>
      <c r="C208" s="42">
        <v>1</v>
      </c>
      <c r="D208" s="56" t="s">
        <v>1216</v>
      </c>
      <c r="E208" s="89" t="s">
        <v>832</v>
      </c>
      <c r="F208" s="123" t="s">
        <v>817</v>
      </c>
      <c r="G208" s="89" t="s">
        <v>900</v>
      </c>
      <c r="H208" s="42">
        <v>48</v>
      </c>
      <c r="I208" s="42" t="s">
        <v>571</v>
      </c>
      <c r="J208" s="48">
        <v>48</v>
      </c>
    </row>
    <row r="209" spans="1:10" ht="33">
      <c r="A209" s="75">
        <v>206</v>
      </c>
      <c r="B209" s="42" t="s">
        <v>572</v>
      </c>
      <c r="C209" s="42">
        <v>1</v>
      </c>
      <c r="D209" s="56" t="s">
        <v>1217</v>
      </c>
      <c r="E209" s="89" t="s">
        <v>832</v>
      </c>
      <c r="F209" s="123" t="s">
        <v>574</v>
      </c>
      <c r="G209" s="89" t="s">
        <v>900</v>
      </c>
      <c r="H209" s="42">
        <v>48</v>
      </c>
      <c r="I209" s="42" t="s">
        <v>571</v>
      </c>
      <c r="J209" s="48">
        <v>48</v>
      </c>
    </row>
    <row r="210" spans="1:10" ht="33">
      <c r="A210" s="75">
        <v>207</v>
      </c>
      <c r="B210" s="42" t="s">
        <v>960</v>
      </c>
      <c r="C210" s="42">
        <v>1</v>
      </c>
      <c r="D210" s="56" t="s">
        <v>1178</v>
      </c>
      <c r="E210" s="89" t="s">
        <v>832</v>
      </c>
      <c r="F210" s="123" t="s">
        <v>1102</v>
      </c>
      <c r="G210" s="89" t="s">
        <v>900</v>
      </c>
      <c r="H210" s="42">
        <v>2</v>
      </c>
      <c r="I210" s="42" t="s">
        <v>959</v>
      </c>
      <c r="J210" s="48">
        <v>2</v>
      </c>
    </row>
    <row r="211" spans="1:10" ht="33">
      <c r="A211" s="75">
        <v>208</v>
      </c>
      <c r="B211" s="42" t="s">
        <v>564</v>
      </c>
      <c r="C211" s="42">
        <v>1</v>
      </c>
      <c r="D211" s="56" t="s">
        <v>1179</v>
      </c>
      <c r="E211" s="89" t="s">
        <v>832</v>
      </c>
      <c r="F211" s="123" t="s">
        <v>566</v>
      </c>
      <c r="G211" s="89" t="s">
        <v>900</v>
      </c>
      <c r="H211" s="42">
        <v>2</v>
      </c>
      <c r="I211" s="42" t="s">
        <v>959</v>
      </c>
      <c r="J211" s="48">
        <v>2</v>
      </c>
    </row>
    <row r="212" spans="1:10" ht="33">
      <c r="A212" s="75">
        <v>209</v>
      </c>
      <c r="B212" s="42" t="s">
        <v>10</v>
      </c>
      <c r="C212" s="42">
        <v>2</v>
      </c>
      <c r="D212" s="56" t="s">
        <v>1043</v>
      </c>
      <c r="E212" s="123" t="s">
        <v>832</v>
      </c>
      <c r="F212" s="123" t="s">
        <v>609</v>
      </c>
      <c r="G212" s="89" t="s">
        <v>900</v>
      </c>
      <c r="H212" s="110">
        <v>3486</v>
      </c>
      <c r="I212" s="42" t="s">
        <v>0</v>
      </c>
      <c r="J212" s="48">
        <v>6972</v>
      </c>
    </row>
    <row r="213" spans="1:10" ht="66">
      <c r="A213" s="75">
        <v>210</v>
      </c>
      <c r="B213" s="42" t="s">
        <v>8</v>
      </c>
      <c r="C213" s="42">
        <v>2</v>
      </c>
      <c r="D213" s="56" t="s">
        <v>1239</v>
      </c>
      <c r="E213" s="123" t="s">
        <v>1008</v>
      </c>
      <c r="F213" s="123" t="s">
        <v>498</v>
      </c>
      <c r="G213" s="89" t="s">
        <v>900</v>
      </c>
      <c r="H213" s="110">
        <v>1234.2</v>
      </c>
      <c r="I213" s="42" t="s">
        <v>0</v>
      </c>
      <c r="J213" s="48">
        <v>2468.4</v>
      </c>
    </row>
    <row r="214" spans="1:10" ht="33">
      <c r="A214" s="75">
        <v>211</v>
      </c>
      <c r="B214" s="42" t="s">
        <v>1240</v>
      </c>
      <c r="C214" s="42">
        <v>2</v>
      </c>
      <c r="D214" s="64" t="s">
        <v>1286</v>
      </c>
      <c r="E214" s="123" t="s">
        <v>832</v>
      </c>
      <c r="F214" s="123" t="s">
        <v>1242</v>
      </c>
      <c r="G214" s="89" t="s">
        <v>900</v>
      </c>
      <c r="H214" s="110">
        <v>250</v>
      </c>
      <c r="I214" s="42" t="s">
        <v>0</v>
      </c>
      <c r="J214" s="48">
        <v>500</v>
      </c>
    </row>
    <row r="215" spans="1:10" ht="33">
      <c r="A215" s="75">
        <v>212</v>
      </c>
      <c r="B215" s="42" t="s">
        <v>197</v>
      </c>
      <c r="C215" s="42">
        <v>35</v>
      </c>
      <c r="D215" s="60" t="s">
        <v>1243</v>
      </c>
      <c r="E215" s="123" t="s">
        <v>832</v>
      </c>
      <c r="F215" s="123" t="s">
        <v>653</v>
      </c>
      <c r="G215" s="89" t="s">
        <v>900</v>
      </c>
      <c r="H215" s="110">
        <v>105</v>
      </c>
      <c r="I215" s="42" t="s">
        <v>5</v>
      </c>
      <c r="J215" s="48">
        <v>3675</v>
      </c>
    </row>
    <row r="216" spans="1:10" ht="33">
      <c r="A216" s="75">
        <v>213</v>
      </c>
      <c r="B216" s="42" t="s">
        <v>35</v>
      </c>
      <c r="C216" s="42">
        <v>3</v>
      </c>
      <c r="D216" s="56" t="s">
        <v>1244</v>
      </c>
      <c r="E216" s="123" t="s">
        <v>832</v>
      </c>
      <c r="F216" s="123" t="s">
        <v>535</v>
      </c>
      <c r="G216" s="89" t="s">
        <v>900</v>
      </c>
      <c r="H216" s="42">
        <v>126</v>
      </c>
      <c r="I216" s="42" t="s">
        <v>0</v>
      </c>
      <c r="J216" s="48">
        <v>378</v>
      </c>
    </row>
    <row r="217" spans="1:10" ht="33">
      <c r="A217" s="75">
        <v>214</v>
      </c>
      <c r="B217" s="61" t="s">
        <v>36</v>
      </c>
      <c r="C217" s="61">
        <v>3</v>
      </c>
      <c r="D217" s="56" t="s">
        <v>1245</v>
      </c>
      <c r="E217" s="123" t="s">
        <v>832</v>
      </c>
      <c r="F217" s="103" t="s">
        <v>553</v>
      </c>
      <c r="G217" s="89" t="s">
        <v>900</v>
      </c>
      <c r="H217" s="61">
        <v>79</v>
      </c>
      <c r="I217" s="61" t="s">
        <v>0</v>
      </c>
      <c r="J217" s="48">
        <v>237</v>
      </c>
    </row>
    <row r="218" spans="1:10" ht="33">
      <c r="A218" s="75">
        <v>215</v>
      </c>
      <c r="B218" s="42" t="s">
        <v>1287</v>
      </c>
      <c r="C218" s="42">
        <v>18</v>
      </c>
      <c r="D218" s="53" t="s">
        <v>1288</v>
      </c>
      <c r="E218" s="115" t="s">
        <v>832</v>
      </c>
      <c r="F218" s="123" t="s">
        <v>1289</v>
      </c>
      <c r="G218" s="89" t="s">
        <v>900</v>
      </c>
      <c r="H218" s="42">
        <v>116</v>
      </c>
      <c r="I218" s="42" t="s">
        <v>0</v>
      </c>
      <c r="J218" s="48">
        <v>2088</v>
      </c>
    </row>
    <row r="219" spans="1:10" ht="33">
      <c r="A219" s="75">
        <v>216</v>
      </c>
      <c r="B219" s="42" t="s">
        <v>97</v>
      </c>
      <c r="C219" s="42">
        <v>5</v>
      </c>
      <c r="D219" s="56" t="s">
        <v>215</v>
      </c>
      <c r="E219" s="115" t="s">
        <v>832</v>
      </c>
      <c r="F219" s="123" t="s">
        <v>599</v>
      </c>
      <c r="G219" s="89" t="s">
        <v>900</v>
      </c>
      <c r="H219" s="42">
        <v>327.68</v>
      </c>
      <c r="I219" s="42" t="s">
        <v>6</v>
      </c>
      <c r="J219" s="48">
        <v>1638.4</v>
      </c>
    </row>
    <row r="220" spans="1:10" s="107" customFormat="1" ht="49.5">
      <c r="A220" s="75">
        <v>217</v>
      </c>
      <c r="B220" s="61" t="s">
        <v>47</v>
      </c>
      <c r="C220" s="61">
        <v>9</v>
      </c>
      <c r="D220" s="56" t="s">
        <v>1290</v>
      </c>
      <c r="E220" s="115" t="s">
        <v>832</v>
      </c>
      <c r="F220" s="103" t="s">
        <v>449</v>
      </c>
      <c r="G220" s="89" t="s">
        <v>900</v>
      </c>
      <c r="H220" s="93">
        <v>224</v>
      </c>
      <c r="I220" s="61" t="s">
        <v>0</v>
      </c>
      <c r="J220" s="48">
        <v>2016</v>
      </c>
    </row>
    <row r="221" spans="1:10" s="107" customFormat="1" ht="33">
      <c r="A221" s="75">
        <v>218</v>
      </c>
      <c r="B221" s="132" t="s">
        <v>237</v>
      </c>
      <c r="C221" s="132">
        <v>3</v>
      </c>
      <c r="D221" s="60" t="s">
        <v>1151</v>
      </c>
      <c r="E221" s="115" t="s">
        <v>832</v>
      </c>
      <c r="F221" s="132" t="s">
        <v>724</v>
      </c>
      <c r="G221" s="89" t="s">
        <v>900</v>
      </c>
      <c r="H221" s="141">
        <v>40658.78</v>
      </c>
      <c r="I221" s="132" t="s">
        <v>0</v>
      </c>
      <c r="J221" s="48">
        <v>121976.34</v>
      </c>
    </row>
    <row r="222" spans="1:10" s="107" customFormat="1" ht="33">
      <c r="A222" s="75">
        <v>219</v>
      </c>
      <c r="B222" s="132" t="s">
        <v>256</v>
      </c>
      <c r="C222" s="132">
        <v>4</v>
      </c>
      <c r="D222" s="60" t="s">
        <v>1145</v>
      </c>
      <c r="E222" s="115" t="s">
        <v>832</v>
      </c>
      <c r="F222" s="132" t="s">
        <v>716</v>
      </c>
      <c r="G222" s="89" t="s">
        <v>900</v>
      </c>
      <c r="H222" s="141">
        <v>3109.41</v>
      </c>
      <c r="I222" s="132" t="s">
        <v>0</v>
      </c>
      <c r="J222" s="48">
        <v>12437.64</v>
      </c>
    </row>
    <row r="223" spans="1:10" s="107" customFormat="1" ht="33">
      <c r="A223" s="75">
        <v>220</v>
      </c>
      <c r="B223" s="132" t="s">
        <v>253</v>
      </c>
      <c r="C223" s="132">
        <v>30</v>
      </c>
      <c r="D223" s="60" t="s">
        <v>1246</v>
      </c>
      <c r="E223" s="115" t="s">
        <v>832</v>
      </c>
      <c r="F223" s="132" t="s">
        <v>791</v>
      </c>
      <c r="G223" s="89" t="s">
        <v>900</v>
      </c>
      <c r="H223" s="132">
        <v>57.25</v>
      </c>
      <c r="I223" s="132" t="s">
        <v>5</v>
      </c>
      <c r="J223" s="48">
        <v>1717.5</v>
      </c>
    </row>
    <row r="224" spans="1:10" s="107" customFormat="1" ht="33">
      <c r="A224" s="75">
        <v>221</v>
      </c>
      <c r="B224" s="132" t="s">
        <v>236</v>
      </c>
      <c r="C224" s="132">
        <v>500</v>
      </c>
      <c r="D224" s="60" t="s">
        <v>1247</v>
      </c>
      <c r="E224" s="115" t="s">
        <v>832</v>
      </c>
      <c r="F224" s="132" t="s">
        <v>718</v>
      </c>
      <c r="G224" s="89" t="s">
        <v>900</v>
      </c>
      <c r="H224" s="132">
        <v>57.45</v>
      </c>
      <c r="I224" s="132" t="s">
        <v>259</v>
      </c>
      <c r="J224" s="48">
        <v>28725</v>
      </c>
    </row>
    <row r="225" spans="1:11" s="107" customFormat="1" ht="33">
      <c r="A225" s="75">
        <v>222</v>
      </c>
      <c r="B225" s="132" t="s">
        <v>247</v>
      </c>
      <c r="C225" s="132">
        <v>120</v>
      </c>
      <c r="D225" s="60" t="s">
        <v>1248</v>
      </c>
      <c r="E225" s="115" t="s">
        <v>832</v>
      </c>
      <c r="F225" s="132" t="s">
        <v>720</v>
      </c>
      <c r="G225" s="89" t="s">
        <v>900</v>
      </c>
      <c r="H225" s="132">
        <v>56.42</v>
      </c>
      <c r="I225" s="132" t="s">
        <v>5</v>
      </c>
      <c r="J225" s="48">
        <v>6770.4000000000005</v>
      </c>
    </row>
    <row r="226" spans="1:11" s="107" customFormat="1" ht="33">
      <c r="A226" s="75">
        <v>223</v>
      </c>
      <c r="B226" s="61" t="s">
        <v>1</v>
      </c>
      <c r="C226" s="61">
        <v>3</v>
      </c>
      <c r="D226" s="64" t="s">
        <v>474</v>
      </c>
      <c r="E226" s="103" t="s">
        <v>832</v>
      </c>
      <c r="F226" s="103" t="s">
        <v>475</v>
      </c>
      <c r="G226" s="106" t="s">
        <v>900</v>
      </c>
      <c r="H226" s="93">
        <v>3200</v>
      </c>
      <c r="I226" s="61" t="s">
        <v>0</v>
      </c>
      <c r="J226" s="48">
        <v>9600</v>
      </c>
      <c r="K226" s="107" t="s">
        <v>1291</v>
      </c>
    </row>
    <row r="227" spans="1:11" ht="33">
      <c r="A227" s="75">
        <v>224</v>
      </c>
      <c r="B227" s="42" t="s">
        <v>769</v>
      </c>
      <c r="C227" s="42">
        <v>6</v>
      </c>
      <c r="D227" s="44" t="s">
        <v>1082</v>
      </c>
      <c r="E227" s="115" t="s">
        <v>832</v>
      </c>
      <c r="F227" s="123" t="s">
        <v>771</v>
      </c>
      <c r="G227" s="89" t="s">
        <v>900</v>
      </c>
      <c r="H227" s="42">
        <v>117.5</v>
      </c>
      <c r="I227" s="42" t="s">
        <v>5</v>
      </c>
      <c r="J227" s="48">
        <v>705</v>
      </c>
    </row>
    <row r="228" spans="1:11" ht="33">
      <c r="A228" s="75">
        <v>225</v>
      </c>
      <c r="B228" s="42" t="s">
        <v>51</v>
      </c>
      <c r="C228" s="42">
        <v>0.26</v>
      </c>
      <c r="D228" s="56" t="s">
        <v>1175</v>
      </c>
      <c r="E228" s="89" t="s">
        <v>832</v>
      </c>
      <c r="F228" s="123" t="s">
        <v>530</v>
      </c>
      <c r="G228" s="89" t="s">
        <v>900</v>
      </c>
      <c r="H228" s="42">
        <v>221</v>
      </c>
      <c r="I228" s="42" t="s">
        <v>4</v>
      </c>
      <c r="J228" s="48">
        <v>57.46</v>
      </c>
    </row>
    <row r="229" spans="1:11" ht="33">
      <c r="A229" s="75">
        <v>226</v>
      </c>
      <c r="B229" s="42" t="s">
        <v>50</v>
      </c>
      <c r="C229" s="42">
        <v>0.26</v>
      </c>
      <c r="D229" s="56" t="s">
        <v>1176</v>
      </c>
      <c r="E229" s="89" t="s">
        <v>832</v>
      </c>
      <c r="F229" s="123" t="s">
        <v>759</v>
      </c>
      <c r="G229" s="89" t="s">
        <v>900</v>
      </c>
      <c r="H229" s="42">
        <v>185</v>
      </c>
      <c r="I229" s="42" t="s">
        <v>4</v>
      </c>
      <c r="J229" s="48">
        <v>48.1</v>
      </c>
    </row>
    <row r="230" spans="1:11" ht="33">
      <c r="A230" s="75">
        <v>227</v>
      </c>
      <c r="B230" s="42" t="s">
        <v>978</v>
      </c>
      <c r="C230" s="42">
        <v>0.26</v>
      </c>
      <c r="D230" s="56" t="s">
        <v>1174</v>
      </c>
      <c r="E230" s="89" t="s">
        <v>832</v>
      </c>
      <c r="F230" s="123" t="s">
        <v>979</v>
      </c>
      <c r="G230" s="89" t="s">
        <v>900</v>
      </c>
      <c r="H230" s="110">
        <v>587.52</v>
      </c>
      <c r="I230" s="42" t="s">
        <v>4</v>
      </c>
      <c r="J230" s="48">
        <v>152.7552</v>
      </c>
    </row>
    <row r="231" spans="1:11" ht="33">
      <c r="A231" s="75">
        <v>228</v>
      </c>
      <c r="B231" s="42" t="s">
        <v>821</v>
      </c>
      <c r="C231" s="42">
        <v>3</v>
      </c>
      <c r="D231" s="56" t="s">
        <v>1250</v>
      </c>
      <c r="E231" s="123" t="s">
        <v>832</v>
      </c>
      <c r="F231" s="123" t="s">
        <v>823</v>
      </c>
      <c r="G231" s="89" t="s">
        <v>900</v>
      </c>
      <c r="H231" s="110">
        <v>2441</v>
      </c>
      <c r="I231" s="42" t="s">
        <v>0</v>
      </c>
      <c r="J231" s="48">
        <v>7323</v>
      </c>
    </row>
    <row r="232" spans="1:11" ht="33">
      <c r="A232" s="75">
        <v>229</v>
      </c>
      <c r="B232" s="42" t="s">
        <v>1251</v>
      </c>
      <c r="C232" s="42">
        <v>6</v>
      </c>
      <c r="D232" s="97" t="s">
        <v>1252</v>
      </c>
      <c r="E232" s="123" t="s">
        <v>832</v>
      </c>
      <c r="F232" s="123" t="s">
        <v>1253</v>
      </c>
      <c r="G232" s="89" t="s">
        <v>900</v>
      </c>
      <c r="H232" s="42">
        <v>18</v>
      </c>
      <c r="I232" s="42" t="s">
        <v>0</v>
      </c>
      <c r="J232" s="48">
        <v>108</v>
      </c>
    </row>
    <row r="233" spans="1:11" ht="33">
      <c r="A233" s="75">
        <v>230</v>
      </c>
      <c r="B233" s="42" t="s">
        <v>1240</v>
      </c>
      <c r="C233" s="42">
        <v>3</v>
      </c>
      <c r="D233" s="64" t="s">
        <v>1292</v>
      </c>
      <c r="E233" s="123" t="s">
        <v>832</v>
      </c>
      <c r="F233" s="123" t="s">
        <v>1242</v>
      </c>
      <c r="G233" s="89" t="s">
        <v>900</v>
      </c>
      <c r="H233" s="42">
        <v>250</v>
      </c>
      <c r="I233" s="42" t="s">
        <v>0</v>
      </c>
      <c r="J233" s="48">
        <v>750</v>
      </c>
    </row>
    <row r="234" spans="1:11" ht="33">
      <c r="A234" s="75">
        <v>231</v>
      </c>
      <c r="B234" s="42" t="s">
        <v>197</v>
      </c>
      <c r="C234" s="42">
        <v>30</v>
      </c>
      <c r="D234" s="60" t="s">
        <v>1243</v>
      </c>
      <c r="E234" s="123" t="s">
        <v>832</v>
      </c>
      <c r="F234" s="123" t="s">
        <v>653</v>
      </c>
      <c r="G234" s="89" t="s">
        <v>900</v>
      </c>
      <c r="H234" s="42">
        <v>105</v>
      </c>
      <c r="I234" s="42" t="s">
        <v>5</v>
      </c>
      <c r="J234" s="48">
        <v>3150</v>
      </c>
    </row>
    <row r="235" spans="1:11" ht="33">
      <c r="A235" s="75">
        <v>232</v>
      </c>
      <c r="B235" s="42" t="s">
        <v>24</v>
      </c>
      <c r="C235" s="42">
        <v>3</v>
      </c>
      <c r="D235" s="56" t="s">
        <v>1254</v>
      </c>
      <c r="E235" s="123" t="s">
        <v>832</v>
      </c>
      <c r="F235" s="123" t="s">
        <v>533</v>
      </c>
      <c r="G235" s="89" t="s">
        <v>900</v>
      </c>
      <c r="H235" s="42">
        <v>80</v>
      </c>
      <c r="I235" s="42" t="s">
        <v>0</v>
      </c>
      <c r="J235" s="48">
        <v>240</v>
      </c>
    </row>
    <row r="236" spans="1:11" ht="33">
      <c r="A236" s="75">
        <v>233</v>
      </c>
      <c r="B236" s="42" t="s">
        <v>25</v>
      </c>
      <c r="C236" s="42">
        <v>3</v>
      </c>
      <c r="D236" s="56" t="s">
        <v>1255</v>
      </c>
      <c r="E236" s="123" t="s">
        <v>832</v>
      </c>
      <c r="F236" s="123" t="s">
        <v>551</v>
      </c>
      <c r="G236" s="89" t="s">
        <v>900</v>
      </c>
      <c r="H236" s="42">
        <v>80</v>
      </c>
      <c r="I236" s="42" t="s">
        <v>0</v>
      </c>
      <c r="J236" s="48">
        <v>240</v>
      </c>
    </row>
    <row r="237" spans="1:11" ht="33">
      <c r="A237" s="75">
        <v>234</v>
      </c>
      <c r="B237" s="132" t="s">
        <v>727</v>
      </c>
      <c r="C237" s="132">
        <v>3</v>
      </c>
      <c r="D237" s="60" t="s">
        <v>1153</v>
      </c>
      <c r="E237" s="123" t="s">
        <v>832</v>
      </c>
      <c r="F237" s="132" t="s">
        <v>729</v>
      </c>
      <c r="G237" s="89" t="s">
        <v>900</v>
      </c>
      <c r="H237" s="141">
        <v>18150</v>
      </c>
      <c r="I237" s="132" t="s">
        <v>0</v>
      </c>
      <c r="J237" s="48">
        <v>54450</v>
      </c>
    </row>
    <row r="238" spans="1:11" ht="33">
      <c r="A238" s="75">
        <v>235</v>
      </c>
      <c r="B238" s="132" t="s">
        <v>826</v>
      </c>
      <c r="C238" s="132">
        <v>36</v>
      </c>
      <c r="D238" s="60" t="s">
        <v>1256</v>
      </c>
      <c r="E238" s="123" t="s">
        <v>832</v>
      </c>
      <c r="F238" s="132" t="s">
        <v>828</v>
      </c>
      <c r="G238" s="89" t="s">
        <v>900</v>
      </c>
      <c r="H238" s="132">
        <v>58.15</v>
      </c>
      <c r="I238" s="132" t="s">
        <v>5</v>
      </c>
      <c r="J238" s="48">
        <v>2093.4</v>
      </c>
    </row>
    <row r="239" spans="1:11" ht="33">
      <c r="A239" s="75">
        <v>236</v>
      </c>
      <c r="B239" s="132" t="s">
        <v>246</v>
      </c>
      <c r="C239" s="132">
        <v>120</v>
      </c>
      <c r="D239" s="60" t="s">
        <v>1257</v>
      </c>
      <c r="E239" s="123" t="s">
        <v>832</v>
      </c>
      <c r="F239" s="132" t="s">
        <v>825</v>
      </c>
      <c r="G239" s="89" t="s">
        <v>900</v>
      </c>
      <c r="H239" s="132">
        <v>58.45</v>
      </c>
      <c r="I239" s="132" t="s">
        <v>5</v>
      </c>
      <c r="J239" s="48">
        <v>7014</v>
      </c>
    </row>
    <row r="240" spans="1:11" ht="33">
      <c r="A240" s="75">
        <v>237</v>
      </c>
      <c r="B240" s="132" t="s">
        <v>248</v>
      </c>
      <c r="C240" s="132">
        <v>50</v>
      </c>
      <c r="D240" s="60" t="s">
        <v>1258</v>
      </c>
      <c r="E240" s="123" t="s">
        <v>832</v>
      </c>
      <c r="F240" s="132" t="s">
        <v>722</v>
      </c>
      <c r="G240" s="89" t="s">
        <v>900</v>
      </c>
      <c r="H240" s="132">
        <v>56.5</v>
      </c>
      <c r="I240" s="132" t="s">
        <v>5</v>
      </c>
      <c r="J240" s="48">
        <v>2825</v>
      </c>
    </row>
    <row r="241" spans="1:12" ht="16.5">
      <c r="B241" s="74"/>
      <c r="C241" s="74"/>
      <c r="D241" s="279"/>
      <c r="E241" s="74"/>
      <c r="F241" s="89" t="s">
        <v>1259</v>
      </c>
      <c r="G241" s="87" t="s">
        <v>1006</v>
      </c>
      <c r="H241" s="87"/>
      <c r="I241" s="87"/>
      <c r="J241" s="88">
        <v>4622145.8620399991</v>
      </c>
    </row>
    <row r="242" spans="1:12" ht="27">
      <c r="A242" s="144">
        <v>1</v>
      </c>
      <c r="B242" s="146" t="s">
        <v>1460</v>
      </c>
      <c r="C242" s="145">
        <v>6</v>
      </c>
      <c r="D242" s="280" t="s">
        <v>1461</v>
      </c>
      <c r="E242" s="143" t="s">
        <v>1462</v>
      </c>
      <c r="F242" s="144" t="s">
        <v>1463</v>
      </c>
      <c r="G242" s="143" t="s">
        <v>1464</v>
      </c>
      <c r="H242" s="145">
        <v>2164.1</v>
      </c>
      <c r="I242" s="147" t="s">
        <v>281</v>
      </c>
      <c r="J242" s="145">
        <v>12984.599999999999</v>
      </c>
      <c r="L242" s="276"/>
    </row>
    <row r="243" spans="1:12" ht="54">
      <c r="A243" s="144">
        <v>2</v>
      </c>
      <c r="B243" s="146" t="s">
        <v>1465</v>
      </c>
      <c r="C243" s="145">
        <v>121.18</v>
      </c>
      <c r="D243" s="281" t="s">
        <v>1466</v>
      </c>
      <c r="E243" s="143" t="s">
        <v>916</v>
      </c>
      <c r="F243" s="144" t="s">
        <v>1467</v>
      </c>
      <c r="G243" s="143" t="s">
        <v>1464</v>
      </c>
      <c r="H243" s="145">
        <v>347</v>
      </c>
      <c r="I243" s="147" t="s">
        <v>3</v>
      </c>
      <c r="J243" s="145">
        <v>42049.46</v>
      </c>
    </row>
    <row r="244" spans="1:12" ht="40.5">
      <c r="A244" s="144">
        <v>3</v>
      </c>
      <c r="B244" s="146" t="s">
        <v>1468</v>
      </c>
      <c r="C244" s="145">
        <v>21.69</v>
      </c>
      <c r="D244" s="280" t="s">
        <v>1469</v>
      </c>
      <c r="E244" s="143" t="s">
        <v>1470</v>
      </c>
      <c r="F244" s="144" t="s">
        <v>1471</v>
      </c>
      <c r="G244" s="143" t="s">
        <v>1464</v>
      </c>
      <c r="H244" s="145">
        <v>4064</v>
      </c>
      <c r="I244" s="147" t="s">
        <v>3</v>
      </c>
      <c r="J244" s="145">
        <v>88148.160000000003</v>
      </c>
    </row>
    <row r="245" spans="1:12" ht="54">
      <c r="A245" s="144">
        <v>4</v>
      </c>
      <c r="B245" s="146" t="s">
        <v>1472</v>
      </c>
      <c r="C245" s="145">
        <v>126.9</v>
      </c>
      <c r="D245" s="281" t="s">
        <v>1473</v>
      </c>
      <c r="E245" s="143" t="s">
        <v>1470</v>
      </c>
      <c r="F245" s="144" t="s">
        <v>1474</v>
      </c>
      <c r="G245" s="143" t="s">
        <v>1464</v>
      </c>
      <c r="H245" s="145">
        <v>4437</v>
      </c>
      <c r="I245" s="147" t="s">
        <v>3</v>
      </c>
      <c r="J245" s="145">
        <v>563055.30000000005</v>
      </c>
    </row>
    <row r="246" spans="1:12" ht="27">
      <c r="A246" s="144">
        <v>5</v>
      </c>
      <c r="B246" s="146" t="s">
        <v>1475</v>
      </c>
      <c r="C246" s="145">
        <v>20.6</v>
      </c>
      <c r="D246" s="281" t="s">
        <v>1476</v>
      </c>
      <c r="E246" s="143" t="s">
        <v>1470</v>
      </c>
      <c r="F246" s="144" t="s">
        <v>1477</v>
      </c>
      <c r="G246" s="143" t="s">
        <v>1464</v>
      </c>
      <c r="H246" s="145">
        <v>7624</v>
      </c>
      <c r="I246" s="145" t="s">
        <v>3</v>
      </c>
      <c r="J246" s="145">
        <v>157054.40000000002</v>
      </c>
    </row>
    <row r="247" spans="1:12" ht="40.5">
      <c r="A247" s="144">
        <v>6</v>
      </c>
      <c r="B247" s="146" t="s">
        <v>1478</v>
      </c>
      <c r="C247" s="149">
        <v>951.88</v>
      </c>
      <c r="D247" s="281" t="s">
        <v>1479</v>
      </c>
      <c r="E247" s="143" t="s">
        <v>1470</v>
      </c>
      <c r="F247" s="144" t="s">
        <v>1480</v>
      </c>
      <c r="G247" s="143" t="s">
        <v>1464</v>
      </c>
      <c r="H247" s="145">
        <v>435</v>
      </c>
      <c r="I247" s="147" t="s">
        <v>3</v>
      </c>
      <c r="J247" s="145">
        <v>414067.8</v>
      </c>
    </row>
    <row r="248" spans="1:12" ht="121.5">
      <c r="A248" s="144">
        <v>7</v>
      </c>
      <c r="B248" s="146" t="s">
        <v>1481</v>
      </c>
      <c r="C248" s="145">
        <v>7.25</v>
      </c>
      <c r="D248" s="281" t="s">
        <v>1482</v>
      </c>
      <c r="E248" s="143" t="s">
        <v>1470</v>
      </c>
      <c r="F248" s="144" t="s">
        <v>1483</v>
      </c>
      <c r="G248" s="143" t="s">
        <v>1464</v>
      </c>
      <c r="H248" s="145">
        <v>8227</v>
      </c>
      <c r="I248" s="147" t="s">
        <v>3</v>
      </c>
      <c r="J248" s="145">
        <v>59645.75</v>
      </c>
    </row>
    <row r="249" spans="1:12" ht="121.5">
      <c r="A249" s="144">
        <v>8</v>
      </c>
      <c r="B249" s="146" t="s">
        <v>1484</v>
      </c>
      <c r="C249" s="145">
        <v>6.51</v>
      </c>
      <c r="D249" s="280" t="s">
        <v>1485</v>
      </c>
      <c r="E249" s="143" t="s">
        <v>1470</v>
      </c>
      <c r="F249" s="144" t="s">
        <v>1486</v>
      </c>
      <c r="G249" s="143" t="s">
        <v>1464</v>
      </c>
      <c r="H249" s="145">
        <v>10922</v>
      </c>
      <c r="I249" s="147" t="s">
        <v>3</v>
      </c>
      <c r="J249" s="145">
        <v>71102.22</v>
      </c>
    </row>
    <row r="250" spans="1:12" ht="121.5">
      <c r="A250" s="144">
        <v>9</v>
      </c>
      <c r="B250" s="146" t="s">
        <v>1487</v>
      </c>
      <c r="C250" s="145">
        <v>1.61</v>
      </c>
      <c r="D250" s="280" t="s">
        <v>1488</v>
      </c>
      <c r="E250" s="143" t="s">
        <v>1470</v>
      </c>
      <c r="F250" s="144" t="s">
        <v>1489</v>
      </c>
      <c r="G250" s="143" t="s">
        <v>1464</v>
      </c>
      <c r="H250" s="145">
        <v>10647</v>
      </c>
      <c r="I250" s="147" t="s">
        <v>3</v>
      </c>
      <c r="J250" s="145">
        <v>17141.670000000002</v>
      </c>
    </row>
    <row r="251" spans="1:12" ht="121.5">
      <c r="A251" s="144">
        <v>10</v>
      </c>
      <c r="B251" s="146" t="s">
        <v>1490</v>
      </c>
      <c r="C251" s="145">
        <v>0.55000000000000004</v>
      </c>
      <c r="D251" s="282" t="s">
        <v>1491</v>
      </c>
      <c r="E251" s="143" t="s">
        <v>1470</v>
      </c>
      <c r="F251" s="144" t="s">
        <v>1492</v>
      </c>
      <c r="G251" s="143" t="s">
        <v>1464</v>
      </c>
      <c r="H251" s="145">
        <v>11082</v>
      </c>
      <c r="I251" s="143" t="s">
        <v>3</v>
      </c>
      <c r="J251" s="145">
        <v>6095.1</v>
      </c>
    </row>
    <row r="252" spans="1:12" ht="121.5">
      <c r="A252" s="144">
        <v>11</v>
      </c>
      <c r="B252" s="146" t="s">
        <v>1493</v>
      </c>
      <c r="C252" s="145">
        <v>11.7</v>
      </c>
      <c r="D252" s="281" t="s">
        <v>1494</v>
      </c>
      <c r="E252" s="143" t="s">
        <v>1470</v>
      </c>
      <c r="F252" s="144" t="s">
        <v>1495</v>
      </c>
      <c r="G252" s="143" t="s">
        <v>1464</v>
      </c>
      <c r="H252" s="145">
        <v>1162</v>
      </c>
      <c r="I252" s="143" t="s">
        <v>57</v>
      </c>
      <c r="J252" s="145">
        <v>13595.4</v>
      </c>
    </row>
    <row r="253" spans="1:12" ht="121.5">
      <c r="A253" s="144">
        <v>12</v>
      </c>
      <c r="B253" s="146" t="s">
        <v>1496</v>
      </c>
      <c r="C253" s="145">
        <v>2.3499999999999996</v>
      </c>
      <c r="D253" s="280" t="s">
        <v>1497</v>
      </c>
      <c r="E253" s="143" t="s">
        <v>1470</v>
      </c>
      <c r="F253" s="144" t="s">
        <v>1498</v>
      </c>
      <c r="G253" s="143" t="s">
        <v>1464</v>
      </c>
      <c r="H253" s="145">
        <v>10657</v>
      </c>
      <c r="I253" s="144" t="s">
        <v>3</v>
      </c>
      <c r="J253" s="145">
        <v>25043.949999999997</v>
      </c>
    </row>
    <row r="254" spans="1:12" ht="121.5">
      <c r="A254" s="144">
        <v>13</v>
      </c>
      <c r="B254" s="146" t="s">
        <v>1499</v>
      </c>
      <c r="C254" s="145">
        <v>6.9399999999999995</v>
      </c>
      <c r="D254" s="280" t="s">
        <v>1500</v>
      </c>
      <c r="E254" s="143" t="s">
        <v>1470</v>
      </c>
      <c r="F254" s="144" t="s">
        <v>1501</v>
      </c>
      <c r="G254" s="143" t="s">
        <v>1464</v>
      </c>
      <c r="H254" s="145">
        <v>10208</v>
      </c>
      <c r="I254" s="151" t="s">
        <v>3</v>
      </c>
      <c r="J254" s="145">
        <v>70843.51999999999</v>
      </c>
    </row>
    <row r="255" spans="1:12" ht="40.5">
      <c r="A255" s="144">
        <v>14</v>
      </c>
      <c r="B255" s="146" t="s">
        <v>1502</v>
      </c>
      <c r="C255" s="145">
        <v>2.6</v>
      </c>
      <c r="D255" s="283" t="s">
        <v>1503</v>
      </c>
      <c r="E255" s="143" t="s">
        <v>1470</v>
      </c>
      <c r="F255" s="144" t="s">
        <v>1504</v>
      </c>
      <c r="G255" s="143" t="s">
        <v>1464</v>
      </c>
      <c r="H255" s="145">
        <v>75077</v>
      </c>
      <c r="I255" s="151" t="s">
        <v>4</v>
      </c>
      <c r="J255" s="145">
        <v>195200.2</v>
      </c>
    </row>
    <row r="256" spans="1:12" ht="27">
      <c r="A256" s="144">
        <v>15</v>
      </c>
      <c r="B256" s="146" t="s">
        <v>1505</v>
      </c>
      <c r="C256" s="145">
        <v>353.86</v>
      </c>
      <c r="D256" s="280" t="s">
        <v>1506</v>
      </c>
      <c r="E256" s="143" t="s">
        <v>1470</v>
      </c>
      <c r="F256" s="144" t="s">
        <v>1507</v>
      </c>
      <c r="G256" s="143" t="s">
        <v>1464</v>
      </c>
      <c r="H256" s="145">
        <v>410</v>
      </c>
      <c r="I256" s="151" t="s">
        <v>57</v>
      </c>
      <c r="J256" s="145">
        <v>145082.6</v>
      </c>
    </row>
    <row r="257" spans="1:10" ht="27">
      <c r="A257" s="144">
        <v>16</v>
      </c>
      <c r="B257" s="146" t="s">
        <v>1508</v>
      </c>
      <c r="C257" s="145">
        <v>155.63999999999999</v>
      </c>
      <c r="D257" s="280" t="s">
        <v>312</v>
      </c>
      <c r="E257" s="143" t="s">
        <v>1470</v>
      </c>
      <c r="F257" s="144" t="s">
        <v>1509</v>
      </c>
      <c r="G257" s="143" t="s">
        <v>1464</v>
      </c>
      <c r="H257" s="145">
        <v>94</v>
      </c>
      <c r="I257" s="151" t="s">
        <v>57</v>
      </c>
      <c r="J257" s="145">
        <v>14630.159999999998</v>
      </c>
    </row>
    <row r="258" spans="1:10" ht="40.5">
      <c r="A258" s="144">
        <v>17</v>
      </c>
      <c r="B258" s="146" t="s">
        <v>1510</v>
      </c>
      <c r="C258" s="145">
        <v>54.87</v>
      </c>
      <c r="D258" s="280" t="s">
        <v>1511</v>
      </c>
      <c r="E258" s="143" t="s">
        <v>1470</v>
      </c>
      <c r="F258" s="144" t="s">
        <v>1512</v>
      </c>
      <c r="G258" s="143" t="s">
        <v>1464</v>
      </c>
      <c r="H258" s="145">
        <v>440</v>
      </c>
      <c r="I258" s="151" t="s">
        <v>57</v>
      </c>
      <c r="J258" s="145">
        <v>24142.799999999999</v>
      </c>
    </row>
    <row r="259" spans="1:10" ht="40.5">
      <c r="A259" s="144">
        <v>18</v>
      </c>
      <c r="B259" s="146" t="s">
        <v>1513</v>
      </c>
      <c r="C259" s="145">
        <v>5.7</v>
      </c>
      <c r="D259" s="280" t="s">
        <v>1514</v>
      </c>
      <c r="E259" s="143" t="s">
        <v>1515</v>
      </c>
      <c r="F259" s="144" t="s">
        <v>1516</v>
      </c>
      <c r="G259" s="143" t="s">
        <v>1464</v>
      </c>
      <c r="H259" s="145">
        <v>6799.02</v>
      </c>
      <c r="I259" s="151" t="s">
        <v>57</v>
      </c>
      <c r="J259" s="145">
        <v>38754.414000000004</v>
      </c>
    </row>
    <row r="260" spans="1:10" ht="54">
      <c r="A260" s="144">
        <v>19</v>
      </c>
      <c r="B260" s="146" t="s">
        <v>1517</v>
      </c>
      <c r="C260" s="145">
        <v>5.76</v>
      </c>
      <c r="D260" s="280" t="s">
        <v>1518</v>
      </c>
      <c r="E260" s="143" t="s">
        <v>1519</v>
      </c>
      <c r="F260" s="144" t="s">
        <v>1520</v>
      </c>
      <c r="G260" s="143" t="s">
        <v>1464</v>
      </c>
      <c r="H260" s="145">
        <v>3381.54</v>
      </c>
      <c r="I260" s="151" t="s">
        <v>57</v>
      </c>
      <c r="J260" s="145">
        <v>19477.670399999999</v>
      </c>
    </row>
    <row r="261" spans="1:10" ht="40.5">
      <c r="A261" s="144">
        <v>20</v>
      </c>
      <c r="B261" s="146" t="s">
        <v>1521</v>
      </c>
      <c r="C261" s="145">
        <v>6.25</v>
      </c>
      <c r="D261" s="280" t="s">
        <v>1522</v>
      </c>
      <c r="E261" s="143" t="s">
        <v>1519</v>
      </c>
      <c r="F261" s="144" t="s">
        <v>1523</v>
      </c>
      <c r="G261" s="143" t="s">
        <v>1464</v>
      </c>
      <c r="H261" s="145">
        <v>2539</v>
      </c>
      <c r="I261" s="151" t="s">
        <v>57</v>
      </c>
      <c r="J261" s="145">
        <v>15868.75</v>
      </c>
    </row>
    <row r="262" spans="1:10" ht="40.5">
      <c r="A262" s="144">
        <v>21</v>
      </c>
      <c r="B262" s="146" t="s">
        <v>1524</v>
      </c>
      <c r="C262" s="145">
        <v>29</v>
      </c>
      <c r="D262" s="280" t="s">
        <v>1525</v>
      </c>
      <c r="E262" s="143" t="s">
        <v>1526</v>
      </c>
      <c r="F262" s="144" t="s">
        <v>1527</v>
      </c>
      <c r="G262" s="143" t="s">
        <v>1464</v>
      </c>
      <c r="H262" s="145">
        <v>659</v>
      </c>
      <c r="I262" s="145" t="s">
        <v>57</v>
      </c>
      <c r="J262" s="145">
        <v>19111</v>
      </c>
    </row>
    <row r="263" spans="1:10" ht="27">
      <c r="A263" s="144">
        <v>22</v>
      </c>
      <c r="B263" s="146" t="s">
        <v>1528</v>
      </c>
      <c r="C263" s="145">
        <v>10.67</v>
      </c>
      <c r="D263" s="281" t="s">
        <v>1529</v>
      </c>
      <c r="E263" s="143" t="s">
        <v>1526</v>
      </c>
      <c r="F263" s="144" t="s">
        <v>1530</v>
      </c>
      <c r="G263" s="143" t="s">
        <v>1464</v>
      </c>
      <c r="H263" s="145">
        <v>726</v>
      </c>
      <c r="I263" s="147" t="s">
        <v>57</v>
      </c>
      <c r="J263" s="145">
        <v>7746.42</v>
      </c>
    </row>
    <row r="264" spans="1:10" ht="40.5">
      <c r="A264" s="144">
        <v>23</v>
      </c>
      <c r="B264" s="146" t="s">
        <v>1531</v>
      </c>
      <c r="C264" s="145">
        <v>34.11</v>
      </c>
      <c r="D264" s="284" t="s">
        <v>1532</v>
      </c>
      <c r="E264" s="143" t="s">
        <v>1470</v>
      </c>
      <c r="F264" s="144" t="s">
        <v>1533</v>
      </c>
      <c r="G264" s="143" t="s">
        <v>1464</v>
      </c>
      <c r="H264" s="145">
        <v>4371</v>
      </c>
      <c r="I264" s="145" t="s">
        <v>3</v>
      </c>
      <c r="J264" s="145">
        <v>149094.81</v>
      </c>
    </row>
    <row r="265" spans="1:10" ht="27">
      <c r="A265" s="144">
        <v>24</v>
      </c>
      <c r="B265" s="146" t="s">
        <v>1534</v>
      </c>
      <c r="C265" s="145">
        <v>14.73</v>
      </c>
      <c r="D265" s="280" t="s">
        <v>1535</v>
      </c>
      <c r="E265" s="143" t="s">
        <v>1470</v>
      </c>
      <c r="F265" s="144" t="s">
        <v>1536</v>
      </c>
      <c r="G265" s="143" t="s">
        <v>1464</v>
      </c>
      <c r="H265" s="145">
        <v>5504</v>
      </c>
      <c r="I265" s="145" t="s">
        <v>3</v>
      </c>
      <c r="J265" s="145">
        <v>81073.919999999998</v>
      </c>
    </row>
    <row r="266" spans="1:10" ht="27">
      <c r="A266" s="144">
        <v>25</v>
      </c>
      <c r="B266" s="146" t="s">
        <v>1537</v>
      </c>
      <c r="C266" s="145">
        <v>49.44</v>
      </c>
      <c r="D266" s="280" t="s">
        <v>1538</v>
      </c>
      <c r="E266" s="143" t="s">
        <v>1470</v>
      </c>
      <c r="F266" s="144" t="s">
        <v>1539</v>
      </c>
      <c r="G266" s="143" t="s">
        <v>1464</v>
      </c>
      <c r="H266" s="145">
        <v>1514</v>
      </c>
      <c r="I266" s="145" t="s">
        <v>3</v>
      </c>
      <c r="J266" s="145">
        <v>74852.160000000003</v>
      </c>
    </row>
    <row r="267" spans="1:10" ht="40.5">
      <c r="A267" s="144">
        <v>26</v>
      </c>
      <c r="B267" s="146" t="s">
        <v>1540</v>
      </c>
      <c r="C267" s="145">
        <v>110</v>
      </c>
      <c r="D267" s="280" t="s">
        <v>1541</v>
      </c>
      <c r="E267" s="143" t="s">
        <v>1470</v>
      </c>
      <c r="F267" s="144" t="s">
        <v>1542</v>
      </c>
      <c r="G267" s="143" t="s">
        <v>1464</v>
      </c>
      <c r="H267" s="145">
        <v>2042</v>
      </c>
      <c r="I267" s="154" t="s">
        <v>57</v>
      </c>
      <c r="J267" s="145">
        <v>224620</v>
      </c>
    </row>
    <row r="268" spans="1:10" ht="27">
      <c r="A268" s="144">
        <v>27</v>
      </c>
      <c r="B268" s="146" t="s">
        <v>1543</v>
      </c>
      <c r="C268" s="145">
        <v>73.699999999999989</v>
      </c>
      <c r="D268" s="280" t="s">
        <v>1544</v>
      </c>
      <c r="E268" s="143" t="s">
        <v>1545</v>
      </c>
      <c r="F268" s="144" t="s">
        <v>1546</v>
      </c>
      <c r="G268" s="143" t="s">
        <v>1464</v>
      </c>
      <c r="H268" s="145">
        <v>109.9</v>
      </c>
      <c r="I268" s="145" t="s">
        <v>57</v>
      </c>
      <c r="J268" s="145">
        <v>8099.6299999999992</v>
      </c>
    </row>
    <row r="269" spans="1:10" ht="27">
      <c r="A269" s="144">
        <v>28</v>
      </c>
      <c r="B269" s="146" t="s">
        <v>1547</v>
      </c>
      <c r="C269" s="145">
        <v>177.79999999999998</v>
      </c>
      <c r="D269" s="280" t="s">
        <v>1548</v>
      </c>
      <c r="E269" s="143" t="s">
        <v>1545</v>
      </c>
      <c r="F269" s="144" t="s">
        <v>1549</v>
      </c>
      <c r="G269" s="143" t="s">
        <v>1464</v>
      </c>
      <c r="H269" s="145">
        <v>195.91</v>
      </c>
      <c r="I269" s="145" t="s">
        <v>57</v>
      </c>
      <c r="J269" s="145">
        <v>34832.797999999995</v>
      </c>
    </row>
    <row r="270" spans="1:10" ht="27">
      <c r="A270" s="144">
        <v>29</v>
      </c>
      <c r="B270" s="146" t="s">
        <v>1550</v>
      </c>
      <c r="C270" s="145">
        <v>194.6</v>
      </c>
      <c r="D270" s="281" t="s">
        <v>1551</v>
      </c>
      <c r="E270" s="143" t="s">
        <v>1545</v>
      </c>
      <c r="F270" s="144" t="s">
        <v>1552</v>
      </c>
      <c r="G270" s="143" t="s">
        <v>1464</v>
      </c>
      <c r="H270" s="145">
        <v>70.47</v>
      </c>
      <c r="I270" s="145" t="s">
        <v>57</v>
      </c>
      <c r="J270" s="145">
        <v>13713.462</v>
      </c>
    </row>
    <row r="271" spans="1:10" ht="27">
      <c r="A271" s="144">
        <v>30</v>
      </c>
      <c r="B271" s="146" t="s">
        <v>1553</v>
      </c>
      <c r="C271" s="155">
        <v>18.07</v>
      </c>
      <c r="D271" s="280" t="s">
        <v>1554</v>
      </c>
      <c r="E271" s="143" t="s">
        <v>1470</v>
      </c>
      <c r="F271" s="144" t="s">
        <v>1555</v>
      </c>
      <c r="G271" s="143" t="s">
        <v>1464</v>
      </c>
      <c r="H271" s="145">
        <v>4579.8900000000003</v>
      </c>
      <c r="I271" s="145" t="s">
        <v>57</v>
      </c>
      <c r="J271" s="145">
        <v>82758.612300000008</v>
      </c>
    </row>
    <row r="272" spans="1:10" ht="40.5">
      <c r="A272" s="144">
        <v>31</v>
      </c>
      <c r="B272" s="146" t="s">
        <v>1556</v>
      </c>
      <c r="C272" s="155">
        <v>30</v>
      </c>
      <c r="D272" s="280" t="s">
        <v>1557</v>
      </c>
      <c r="E272" s="143" t="s">
        <v>1558</v>
      </c>
      <c r="F272" s="144" t="s">
        <v>1559</v>
      </c>
      <c r="G272" s="143" t="s">
        <v>1464</v>
      </c>
      <c r="H272" s="145">
        <v>85</v>
      </c>
      <c r="I272" s="145" t="s">
        <v>12</v>
      </c>
      <c r="J272" s="145">
        <v>2550</v>
      </c>
    </row>
    <row r="273" spans="1:10" ht="40.5">
      <c r="A273" s="144">
        <v>32</v>
      </c>
      <c r="B273" s="146" t="s">
        <v>1560</v>
      </c>
      <c r="C273" s="155">
        <v>20</v>
      </c>
      <c r="D273" s="280" t="s">
        <v>1561</v>
      </c>
      <c r="E273" s="143" t="s">
        <v>1558</v>
      </c>
      <c r="F273" s="144" t="s">
        <v>1562</v>
      </c>
      <c r="G273" s="143" t="s">
        <v>1464</v>
      </c>
      <c r="H273" s="145">
        <v>89</v>
      </c>
      <c r="I273" s="145" t="s">
        <v>12</v>
      </c>
      <c r="J273" s="145">
        <v>1780</v>
      </c>
    </row>
    <row r="274" spans="1:10" ht="67.5">
      <c r="A274" s="144">
        <v>33</v>
      </c>
      <c r="B274" s="146" t="s">
        <v>1563</v>
      </c>
      <c r="C274" s="155">
        <v>15</v>
      </c>
      <c r="D274" s="280" t="s">
        <v>1564</v>
      </c>
      <c r="E274" s="143" t="s">
        <v>1558</v>
      </c>
      <c r="F274" s="144" t="s">
        <v>1565</v>
      </c>
      <c r="G274" s="143" t="s">
        <v>1464</v>
      </c>
      <c r="H274" s="145">
        <v>580</v>
      </c>
      <c r="I274" s="145" t="s">
        <v>0</v>
      </c>
      <c r="J274" s="145">
        <v>8700</v>
      </c>
    </row>
    <row r="275" spans="1:10" ht="40.5">
      <c r="A275" s="144">
        <v>34</v>
      </c>
      <c r="B275" s="146" t="s">
        <v>1566</v>
      </c>
      <c r="C275" s="155">
        <v>2</v>
      </c>
      <c r="D275" s="280" t="s">
        <v>1567</v>
      </c>
      <c r="E275" s="143" t="s">
        <v>1558</v>
      </c>
      <c r="F275" s="144" t="s">
        <v>1568</v>
      </c>
      <c r="G275" s="143" t="s">
        <v>1464</v>
      </c>
      <c r="H275" s="145">
        <v>469</v>
      </c>
      <c r="I275" s="145" t="s">
        <v>0</v>
      </c>
      <c r="J275" s="145">
        <v>938</v>
      </c>
    </row>
    <row r="276" spans="1:10" ht="27">
      <c r="A276" s="144">
        <v>35</v>
      </c>
      <c r="B276" s="146" t="s">
        <v>1569</v>
      </c>
      <c r="C276" s="155">
        <v>2</v>
      </c>
      <c r="D276" s="280" t="s">
        <v>1570</v>
      </c>
      <c r="E276" s="143" t="s">
        <v>1558</v>
      </c>
      <c r="F276" s="144" t="s">
        <v>1571</v>
      </c>
      <c r="G276" s="143" t="s">
        <v>1464</v>
      </c>
      <c r="H276" s="145">
        <v>437</v>
      </c>
      <c r="I276" s="145" t="s">
        <v>0</v>
      </c>
      <c r="J276" s="145">
        <v>874</v>
      </c>
    </row>
    <row r="277" spans="1:10" ht="27">
      <c r="A277" s="144">
        <v>36</v>
      </c>
      <c r="B277" s="146" t="s">
        <v>1572</v>
      </c>
      <c r="C277" s="155">
        <v>4</v>
      </c>
      <c r="D277" s="280" t="s">
        <v>1573</v>
      </c>
      <c r="E277" s="143" t="s">
        <v>1558</v>
      </c>
      <c r="F277" s="144" t="s">
        <v>1574</v>
      </c>
      <c r="G277" s="143" t="s">
        <v>1464</v>
      </c>
      <c r="H277" s="145">
        <v>116</v>
      </c>
      <c r="I277" s="145" t="s">
        <v>0</v>
      </c>
      <c r="J277" s="145">
        <v>464</v>
      </c>
    </row>
    <row r="278" spans="1:10" ht="27">
      <c r="A278" s="144">
        <v>37</v>
      </c>
      <c r="B278" s="146" t="s">
        <v>1575</v>
      </c>
      <c r="C278" s="155">
        <v>4</v>
      </c>
      <c r="D278" s="280" t="s">
        <v>1576</v>
      </c>
      <c r="E278" s="143" t="s">
        <v>1558</v>
      </c>
      <c r="F278" s="144" t="s">
        <v>1577</v>
      </c>
      <c r="G278" s="143" t="s">
        <v>1464</v>
      </c>
      <c r="H278" s="145">
        <v>868</v>
      </c>
      <c r="I278" s="145" t="s">
        <v>0</v>
      </c>
      <c r="J278" s="145">
        <v>3472</v>
      </c>
    </row>
    <row r="279" spans="1:10" ht="27">
      <c r="A279" s="144">
        <v>38</v>
      </c>
      <c r="B279" s="5" t="s">
        <v>1578</v>
      </c>
      <c r="C279" s="155">
        <v>90</v>
      </c>
      <c r="D279" s="282" t="s">
        <v>1579</v>
      </c>
      <c r="E279" s="143" t="s">
        <v>1558</v>
      </c>
      <c r="F279" s="144" t="s">
        <v>1580</v>
      </c>
      <c r="G279" s="143" t="s">
        <v>1464</v>
      </c>
      <c r="H279" s="145">
        <v>48</v>
      </c>
      <c r="I279" s="145" t="s">
        <v>12</v>
      </c>
      <c r="J279" s="145">
        <v>4320</v>
      </c>
    </row>
    <row r="280" spans="1:10" ht="27">
      <c r="A280" s="144">
        <v>39</v>
      </c>
      <c r="B280" s="5" t="s">
        <v>1581</v>
      </c>
      <c r="C280" s="155">
        <v>30</v>
      </c>
      <c r="D280" s="281" t="s">
        <v>1582</v>
      </c>
      <c r="E280" s="143" t="s">
        <v>1558</v>
      </c>
      <c r="F280" s="144" t="s">
        <v>1583</v>
      </c>
      <c r="G280" s="143" t="s">
        <v>1464</v>
      </c>
      <c r="H280" s="145">
        <v>95</v>
      </c>
      <c r="I280" s="145" t="s">
        <v>12</v>
      </c>
      <c r="J280" s="145">
        <v>2850</v>
      </c>
    </row>
    <row r="281" spans="1:10" ht="54">
      <c r="A281" s="144">
        <v>40</v>
      </c>
      <c r="B281" s="5" t="s">
        <v>1584</v>
      </c>
      <c r="C281" s="155">
        <v>1</v>
      </c>
      <c r="D281" s="281" t="s">
        <v>1585</v>
      </c>
      <c r="E281" s="143" t="s">
        <v>1558</v>
      </c>
      <c r="F281" s="144" t="s">
        <v>1586</v>
      </c>
      <c r="G281" s="143" t="s">
        <v>1464</v>
      </c>
      <c r="H281" s="145">
        <v>5038</v>
      </c>
      <c r="I281" s="145" t="s">
        <v>0</v>
      </c>
      <c r="J281" s="145">
        <v>5038</v>
      </c>
    </row>
    <row r="282" spans="1:10" ht="54">
      <c r="A282" s="144">
        <v>41</v>
      </c>
      <c r="B282" s="146" t="s">
        <v>1587</v>
      </c>
      <c r="C282" s="145">
        <v>1</v>
      </c>
      <c r="D282" s="280" t="s">
        <v>1588</v>
      </c>
      <c r="E282" s="143" t="s">
        <v>1558</v>
      </c>
      <c r="F282" s="144" t="s">
        <v>1589</v>
      </c>
      <c r="G282" s="143" t="s">
        <v>1464</v>
      </c>
      <c r="H282" s="145">
        <v>4891</v>
      </c>
      <c r="I282" s="144" t="s">
        <v>0</v>
      </c>
      <c r="J282" s="145">
        <v>4891</v>
      </c>
    </row>
    <row r="283" spans="1:10" ht="27">
      <c r="A283" s="144">
        <v>42</v>
      </c>
      <c r="B283" s="146" t="s">
        <v>1590</v>
      </c>
      <c r="C283" s="145">
        <v>15</v>
      </c>
      <c r="D283" s="280" t="s">
        <v>1591</v>
      </c>
      <c r="E283" s="143" t="s">
        <v>1558</v>
      </c>
      <c r="F283" s="144" t="s">
        <v>1592</v>
      </c>
      <c r="G283" s="143" t="s">
        <v>1464</v>
      </c>
      <c r="H283" s="145">
        <v>140</v>
      </c>
      <c r="I283" s="144" t="s">
        <v>12</v>
      </c>
      <c r="J283" s="145">
        <v>2100</v>
      </c>
    </row>
    <row r="284" spans="1:10" ht="27">
      <c r="A284" s="144">
        <v>43</v>
      </c>
      <c r="B284" s="146" t="s">
        <v>1593</v>
      </c>
      <c r="C284" s="145">
        <v>2</v>
      </c>
      <c r="D284" s="280" t="s">
        <v>1594</v>
      </c>
      <c r="E284" s="143" t="s">
        <v>1558</v>
      </c>
      <c r="F284" s="144" t="s">
        <v>1595</v>
      </c>
      <c r="G284" s="143" t="s">
        <v>1464</v>
      </c>
      <c r="H284" s="145">
        <v>2215</v>
      </c>
      <c r="I284" s="144" t="s">
        <v>0</v>
      </c>
      <c r="J284" s="145">
        <v>4430</v>
      </c>
    </row>
    <row r="285" spans="1:10" ht="27">
      <c r="A285" s="144">
        <v>44</v>
      </c>
      <c r="B285" s="146" t="s">
        <v>1596</v>
      </c>
      <c r="C285" s="145">
        <v>13.7</v>
      </c>
      <c r="D285" s="280" t="s">
        <v>1597</v>
      </c>
      <c r="E285" s="143" t="s">
        <v>1526</v>
      </c>
      <c r="F285" s="144" t="s">
        <v>1598</v>
      </c>
      <c r="G285" s="143" t="s">
        <v>1464</v>
      </c>
      <c r="H285" s="145">
        <v>759</v>
      </c>
      <c r="I285" s="144" t="s">
        <v>57</v>
      </c>
      <c r="J285" s="145">
        <v>10398.299999999999</v>
      </c>
    </row>
    <row r="286" spans="1:10" ht="27">
      <c r="A286" s="144">
        <v>45</v>
      </c>
      <c r="B286" s="5" t="s">
        <v>1599</v>
      </c>
      <c r="C286" s="145">
        <v>1</v>
      </c>
      <c r="D286" s="280" t="s">
        <v>1600</v>
      </c>
      <c r="E286" s="143" t="s">
        <v>1601</v>
      </c>
      <c r="F286" s="144" t="s">
        <v>1602</v>
      </c>
      <c r="G286" s="143" t="s">
        <v>1464</v>
      </c>
      <c r="H286" s="145">
        <v>2178</v>
      </c>
      <c r="I286" s="144" t="s">
        <v>0</v>
      </c>
      <c r="J286" s="145">
        <v>2178</v>
      </c>
    </row>
    <row r="287" spans="1:10" ht="27">
      <c r="A287" s="144">
        <v>46</v>
      </c>
      <c r="B287" s="5" t="s">
        <v>1603</v>
      </c>
      <c r="C287" s="145">
        <v>2</v>
      </c>
      <c r="D287" s="280" t="s">
        <v>1604</v>
      </c>
      <c r="E287" s="143" t="s">
        <v>1601</v>
      </c>
      <c r="F287" s="144" t="s">
        <v>1605</v>
      </c>
      <c r="G287" s="143" t="s">
        <v>1464</v>
      </c>
      <c r="H287" s="145">
        <v>269</v>
      </c>
      <c r="I287" s="144" t="s">
        <v>0</v>
      </c>
      <c r="J287" s="145">
        <v>538</v>
      </c>
    </row>
    <row r="288" spans="1:10" ht="27">
      <c r="A288" s="144">
        <v>47</v>
      </c>
      <c r="B288" s="5" t="s">
        <v>1606</v>
      </c>
      <c r="C288" s="145">
        <v>2</v>
      </c>
      <c r="D288" s="280" t="s">
        <v>1607</v>
      </c>
      <c r="E288" s="143" t="s">
        <v>1601</v>
      </c>
      <c r="F288" s="144" t="s">
        <v>1608</v>
      </c>
      <c r="G288" s="143" t="s">
        <v>1464</v>
      </c>
      <c r="H288" s="145">
        <v>84</v>
      </c>
      <c r="I288" s="144" t="s">
        <v>0</v>
      </c>
      <c r="J288" s="145">
        <v>168</v>
      </c>
    </row>
    <row r="289" spans="1:10" ht="27">
      <c r="A289" s="144">
        <v>48</v>
      </c>
      <c r="B289" s="5" t="s">
        <v>1609</v>
      </c>
      <c r="C289" s="145">
        <v>1</v>
      </c>
      <c r="D289" s="280" t="s">
        <v>1610</v>
      </c>
      <c r="E289" s="143" t="s">
        <v>1601</v>
      </c>
      <c r="F289" s="144" t="s">
        <v>1611</v>
      </c>
      <c r="G289" s="143" t="s">
        <v>1464</v>
      </c>
      <c r="H289" s="145">
        <v>81</v>
      </c>
      <c r="I289" s="144" t="s">
        <v>0</v>
      </c>
      <c r="J289" s="145">
        <v>81</v>
      </c>
    </row>
    <row r="290" spans="1:10" ht="27">
      <c r="A290" s="144">
        <v>49</v>
      </c>
      <c r="B290" s="5" t="s">
        <v>1612</v>
      </c>
      <c r="C290" s="145">
        <v>1</v>
      </c>
      <c r="D290" s="280" t="s">
        <v>1613</v>
      </c>
      <c r="E290" s="143" t="s">
        <v>1601</v>
      </c>
      <c r="F290" s="144" t="s">
        <v>1614</v>
      </c>
      <c r="G290" s="143" t="s">
        <v>1464</v>
      </c>
      <c r="H290" s="145">
        <v>749</v>
      </c>
      <c r="I290" s="144" t="s">
        <v>0</v>
      </c>
      <c r="J290" s="145">
        <v>749</v>
      </c>
    </row>
    <row r="291" spans="1:10" ht="27">
      <c r="A291" s="144">
        <v>50</v>
      </c>
      <c r="B291" s="5" t="s">
        <v>1615</v>
      </c>
      <c r="C291" s="145">
        <v>6</v>
      </c>
      <c r="D291" s="280" t="s">
        <v>1616</v>
      </c>
      <c r="E291" s="143" t="s">
        <v>1601</v>
      </c>
      <c r="F291" s="144" t="s">
        <v>1617</v>
      </c>
      <c r="G291" s="143" t="s">
        <v>1464</v>
      </c>
      <c r="H291" s="145">
        <v>422</v>
      </c>
      <c r="I291" s="144" t="s">
        <v>12</v>
      </c>
      <c r="J291" s="145">
        <v>2532</v>
      </c>
    </row>
    <row r="292" spans="1:10" ht="27">
      <c r="A292" s="144">
        <v>51</v>
      </c>
      <c r="B292" s="5" t="s">
        <v>1618</v>
      </c>
      <c r="C292" s="145">
        <v>1</v>
      </c>
      <c r="D292" s="280" t="s">
        <v>1619</v>
      </c>
      <c r="E292" s="143" t="s">
        <v>1601</v>
      </c>
      <c r="F292" s="144" t="s">
        <v>1620</v>
      </c>
      <c r="G292" s="143" t="s">
        <v>1464</v>
      </c>
      <c r="H292" s="145">
        <v>23</v>
      </c>
      <c r="I292" s="144" t="s">
        <v>0</v>
      </c>
      <c r="J292" s="145">
        <v>23</v>
      </c>
    </row>
    <row r="293" spans="1:10" ht="27">
      <c r="A293" s="144">
        <v>52</v>
      </c>
      <c r="B293" s="5" t="s">
        <v>1621</v>
      </c>
      <c r="C293" s="145">
        <v>1</v>
      </c>
      <c r="D293" s="280" t="s">
        <v>1622</v>
      </c>
      <c r="E293" s="143" t="s">
        <v>1601</v>
      </c>
      <c r="F293" s="144" t="s">
        <v>1623</v>
      </c>
      <c r="G293" s="143" t="s">
        <v>1464</v>
      </c>
      <c r="H293" s="145">
        <v>2950</v>
      </c>
      <c r="I293" s="144" t="s">
        <v>0</v>
      </c>
      <c r="J293" s="145">
        <v>2950</v>
      </c>
    </row>
    <row r="294" spans="1:10" ht="54">
      <c r="A294" s="144">
        <v>53</v>
      </c>
      <c r="B294" s="5" t="s">
        <v>1624</v>
      </c>
      <c r="C294" s="145">
        <v>150</v>
      </c>
      <c r="D294" s="280" t="s">
        <v>1625</v>
      </c>
      <c r="E294" s="143" t="s">
        <v>1626</v>
      </c>
      <c r="F294" s="144" t="s">
        <v>1627</v>
      </c>
      <c r="G294" s="143" t="s">
        <v>1464</v>
      </c>
      <c r="H294" s="145">
        <v>313</v>
      </c>
      <c r="I294" s="144" t="s">
        <v>12</v>
      </c>
      <c r="J294" s="145">
        <v>46950</v>
      </c>
    </row>
    <row r="295" spans="1:10" ht="54">
      <c r="A295" s="144">
        <v>54</v>
      </c>
      <c r="B295" s="5" t="s">
        <v>1628</v>
      </c>
      <c r="C295" s="145">
        <v>100</v>
      </c>
      <c r="D295" s="280" t="s">
        <v>1629</v>
      </c>
      <c r="E295" s="143" t="s">
        <v>1626</v>
      </c>
      <c r="F295" s="144" t="s">
        <v>1630</v>
      </c>
      <c r="G295" s="143" t="s">
        <v>1464</v>
      </c>
      <c r="H295" s="145">
        <v>410</v>
      </c>
      <c r="I295" s="144" t="s">
        <v>12</v>
      </c>
      <c r="J295" s="145">
        <v>41000</v>
      </c>
    </row>
    <row r="296" spans="1:10" ht="27">
      <c r="A296" s="144">
        <v>55</v>
      </c>
      <c r="B296" s="5" t="s">
        <v>1631</v>
      </c>
      <c r="C296" s="145">
        <v>24</v>
      </c>
      <c r="D296" s="280" t="s">
        <v>1632</v>
      </c>
      <c r="E296" s="143" t="s">
        <v>1626</v>
      </c>
      <c r="F296" s="144" t="s">
        <v>1633</v>
      </c>
      <c r="G296" s="143" t="s">
        <v>1464</v>
      </c>
      <c r="H296" s="145">
        <v>230</v>
      </c>
      <c r="I296" s="144" t="s">
        <v>0</v>
      </c>
      <c r="J296" s="145">
        <v>5520</v>
      </c>
    </row>
    <row r="297" spans="1:10" ht="27">
      <c r="A297" s="144">
        <v>56</v>
      </c>
      <c r="B297" s="5" t="s">
        <v>1634</v>
      </c>
      <c r="C297" s="145">
        <v>1</v>
      </c>
      <c r="D297" s="280" t="s">
        <v>1635</v>
      </c>
      <c r="E297" s="143" t="s">
        <v>1626</v>
      </c>
      <c r="F297" s="144" t="s">
        <v>1636</v>
      </c>
      <c r="G297" s="143" t="s">
        <v>1464</v>
      </c>
      <c r="H297" s="145">
        <v>331</v>
      </c>
      <c r="I297" s="144" t="s">
        <v>0</v>
      </c>
      <c r="J297" s="145">
        <v>331</v>
      </c>
    </row>
    <row r="298" spans="1:10" ht="27">
      <c r="A298" s="144">
        <v>57</v>
      </c>
      <c r="B298" s="5" t="s">
        <v>1637</v>
      </c>
      <c r="C298" s="145">
        <v>2</v>
      </c>
      <c r="D298" s="280" t="s">
        <v>1638</v>
      </c>
      <c r="E298" s="143" t="s">
        <v>1626</v>
      </c>
      <c r="F298" s="144" t="s">
        <v>1639</v>
      </c>
      <c r="G298" s="143" t="s">
        <v>1464</v>
      </c>
      <c r="H298" s="145">
        <v>466</v>
      </c>
      <c r="I298" s="144" t="s">
        <v>0</v>
      </c>
      <c r="J298" s="145">
        <v>932</v>
      </c>
    </row>
    <row r="299" spans="1:10" ht="27">
      <c r="A299" s="144">
        <v>58</v>
      </c>
      <c r="B299" s="5" t="s">
        <v>1640</v>
      </c>
      <c r="C299" s="145">
        <v>4</v>
      </c>
      <c r="D299" s="280" t="s">
        <v>1641</v>
      </c>
      <c r="E299" s="143" t="s">
        <v>1626</v>
      </c>
      <c r="F299" s="144" t="s">
        <v>1642</v>
      </c>
      <c r="G299" s="143" t="s">
        <v>1464</v>
      </c>
      <c r="H299" s="145">
        <v>271</v>
      </c>
      <c r="I299" s="144" t="s">
        <v>0</v>
      </c>
      <c r="J299" s="145">
        <v>1084</v>
      </c>
    </row>
    <row r="300" spans="1:10" ht="27">
      <c r="A300" s="144">
        <v>59</v>
      </c>
      <c r="B300" s="5" t="s">
        <v>1643</v>
      </c>
      <c r="C300" s="145">
        <v>1000</v>
      </c>
      <c r="D300" s="280" t="s">
        <v>1644</v>
      </c>
      <c r="E300" s="143" t="s">
        <v>1626</v>
      </c>
      <c r="F300" s="144" t="s">
        <v>1645</v>
      </c>
      <c r="G300" s="143" t="s">
        <v>1464</v>
      </c>
      <c r="H300" s="145">
        <v>10</v>
      </c>
      <c r="I300" s="144" t="s">
        <v>402</v>
      </c>
      <c r="J300" s="145">
        <v>10000</v>
      </c>
    </row>
    <row r="301" spans="1:10" ht="40.5">
      <c r="A301" s="144">
        <v>60</v>
      </c>
      <c r="B301" s="5" t="s">
        <v>1646</v>
      </c>
      <c r="C301" s="145">
        <v>1</v>
      </c>
      <c r="D301" s="280" t="s">
        <v>1647</v>
      </c>
      <c r="E301" s="143" t="s">
        <v>1648</v>
      </c>
      <c r="F301" s="144" t="s">
        <v>1649</v>
      </c>
      <c r="G301" s="143" t="s">
        <v>1464</v>
      </c>
      <c r="H301" s="145">
        <v>5000</v>
      </c>
      <c r="I301" s="144" t="s">
        <v>0</v>
      </c>
      <c r="J301" s="145">
        <v>5000</v>
      </c>
    </row>
    <row r="302" spans="1:10" ht="27">
      <c r="A302" s="144">
        <v>61</v>
      </c>
      <c r="B302" s="5" t="s">
        <v>1650</v>
      </c>
      <c r="C302" s="145">
        <v>1</v>
      </c>
      <c r="D302" s="280" t="s">
        <v>1651</v>
      </c>
      <c r="E302" s="143" t="s">
        <v>1648</v>
      </c>
      <c r="F302" s="144" t="s">
        <v>1652</v>
      </c>
      <c r="G302" s="143" t="s">
        <v>1464</v>
      </c>
      <c r="H302" s="145">
        <v>3850</v>
      </c>
      <c r="I302" s="144" t="s">
        <v>0</v>
      </c>
      <c r="J302" s="145">
        <v>3850</v>
      </c>
    </row>
    <row r="303" spans="1:10" ht="27">
      <c r="A303" s="144">
        <v>62</v>
      </c>
      <c r="B303" s="5" t="s">
        <v>1653</v>
      </c>
      <c r="C303" s="145">
        <v>2</v>
      </c>
      <c r="D303" s="280" t="s">
        <v>1654</v>
      </c>
      <c r="E303" s="143" t="s">
        <v>1648</v>
      </c>
      <c r="F303" s="144" t="s">
        <v>1655</v>
      </c>
      <c r="G303" s="143" t="s">
        <v>1464</v>
      </c>
      <c r="H303" s="145">
        <v>1150</v>
      </c>
      <c r="I303" s="144" t="s">
        <v>0</v>
      </c>
      <c r="J303" s="145">
        <v>2300</v>
      </c>
    </row>
    <row r="304" spans="1:10" ht="27">
      <c r="A304" s="144">
        <v>63</v>
      </c>
      <c r="B304" s="146" t="s">
        <v>1656</v>
      </c>
      <c r="C304" s="145">
        <v>2.5</v>
      </c>
      <c r="D304" s="280" t="s">
        <v>1657</v>
      </c>
      <c r="E304" s="143" t="s">
        <v>1470</v>
      </c>
      <c r="F304" s="144" t="s">
        <v>418</v>
      </c>
      <c r="G304" s="143" t="s">
        <v>1464</v>
      </c>
      <c r="H304" s="145">
        <v>3730.36</v>
      </c>
      <c r="I304" s="144" t="s">
        <v>57</v>
      </c>
      <c r="J304" s="145">
        <v>9325.9</v>
      </c>
    </row>
    <row r="305" spans="1:10" ht="27">
      <c r="A305" s="144">
        <v>64</v>
      </c>
      <c r="B305" s="146" t="s">
        <v>1658</v>
      </c>
      <c r="C305" s="145">
        <v>759</v>
      </c>
      <c r="D305" s="280" t="s">
        <v>1659</v>
      </c>
      <c r="E305" s="143" t="s">
        <v>1470</v>
      </c>
      <c r="F305" s="144" t="s">
        <v>1660</v>
      </c>
      <c r="G305" s="143" t="s">
        <v>1464</v>
      </c>
      <c r="H305" s="145">
        <v>95</v>
      </c>
      <c r="I305" s="144" t="s">
        <v>57</v>
      </c>
      <c r="J305" s="145">
        <v>72105</v>
      </c>
    </row>
    <row r="306" spans="1:10" ht="27">
      <c r="A306" s="144">
        <v>65</v>
      </c>
      <c r="B306" s="146" t="s">
        <v>1661</v>
      </c>
      <c r="C306" s="145">
        <v>71.42</v>
      </c>
      <c r="D306" s="280" t="s">
        <v>1662</v>
      </c>
      <c r="E306" s="143" t="s">
        <v>1470</v>
      </c>
      <c r="F306" s="144" t="s">
        <v>1663</v>
      </c>
      <c r="G306" s="143" t="s">
        <v>1464</v>
      </c>
      <c r="H306" s="145">
        <v>1000</v>
      </c>
      <c r="I306" s="144" t="s">
        <v>3</v>
      </c>
      <c r="J306" s="145">
        <v>71420</v>
      </c>
    </row>
    <row r="307" spans="1:10" ht="40.5">
      <c r="A307" s="144">
        <v>66</v>
      </c>
      <c r="B307" s="146" t="s">
        <v>1664</v>
      </c>
      <c r="C307" s="145">
        <v>7.3</v>
      </c>
      <c r="D307" s="280" t="s">
        <v>1665</v>
      </c>
      <c r="E307" s="143" t="s">
        <v>1470</v>
      </c>
      <c r="F307" s="144" t="s">
        <v>1666</v>
      </c>
      <c r="G307" s="143" t="s">
        <v>1464</v>
      </c>
      <c r="H307" s="145">
        <v>1344</v>
      </c>
      <c r="I307" s="144" t="s">
        <v>345</v>
      </c>
      <c r="J307" s="145">
        <v>9811.1999999999989</v>
      </c>
    </row>
    <row r="308" spans="1:10" ht="27">
      <c r="A308" s="144">
        <v>67</v>
      </c>
      <c r="B308" s="146" t="s">
        <v>1667</v>
      </c>
      <c r="C308" s="145">
        <v>1</v>
      </c>
      <c r="D308" s="280" t="s">
        <v>1668</v>
      </c>
      <c r="E308" s="143" t="s">
        <v>1470</v>
      </c>
      <c r="F308" s="144" t="s">
        <v>1669</v>
      </c>
      <c r="G308" s="143" t="s">
        <v>1464</v>
      </c>
      <c r="H308" s="145">
        <v>5677.88</v>
      </c>
      <c r="I308" s="144" t="s">
        <v>0</v>
      </c>
      <c r="J308" s="145">
        <v>5677.88</v>
      </c>
    </row>
    <row r="309" spans="1:10" ht="27">
      <c r="A309" s="144">
        <v>68</v>
      </c>
      <c r="B309" s="6" t="s">
        <v>1670</v>
      </c>
      <c r="C309" s="145">
        <v>1</v>
      </c>
      <c r="D309" s="280" t="s">
        <v>1671</v>
      </c>
      <c r="E309" s="143" t="s">
        <v>1558</v>
      </c>
      <c r="F309" s="144" t="s">
        <v>1671</v>
      </c>
      <c r="G309" s="143" t="s">
        <v>1464</v>
      </c>
      <c r="H309" s="145">
        <v>5000</v>
      </c>
      <c r="I309" s="144" t="s">
        <v>0</v>
      </c>
      <c r="J309" s="145">
        <v>5000</v>
      </c>
    </row>
    <row r="310" spans="1:10" ht="27">
      <c r="A310" s="144">
        <v>69</v>
      </c>
      <c r="B310" s="6" t="s">
        <v>1672</v>
      </c>
      <c r="C310" s="145">
        <v>90</v>
      </c>
      <c r="D310" s="280" t="s">
        <v>262</v>
      </c>
      <c r="E310" s="143" t="s">
        <v>1673</v>
      </c>
      <c r="F310" s="144" t="s">
        <v>262</v>
      </c>
      <c r="G310" s="143" t="s">
        <v>1464</v>
      </c>
      <c r="H310" s="145">
        <v>336</v>
      </c>
      <c r="I310" s="144" t="s">
        <v>6</v>
      </c>
      <c r="J310" s="145">
        <v>30240</v>
      </c>
    </row>
    <row r="311" spans="1:10" ht="27">
      <c r="A311" s="144">
        <v>70</v>
      </c>
      <c r="B311" s="6" t="s">
        <v>1674</v>
      </c>
      <c r="C311" s="145">
        <v>30</v>
      </c>
      <c r="D311" s="280" t="s">
        <v>1675</v>
      </c>
      <c r="E311" s="143" t="s">
        <v>1673</v>
      </c>
      <c r="F311" s="144" t="s">
        <v>264</v>
      </c>
      <c r="G311" s="143" t="s">
        <v>1464</v>
      </c>
      <c r="H311" s="145">
        <v>369</v>
      </c>
      <c r="I311" s="144" t="s">
        <v>6</v>
      </c>
      <c r="J311" s="145">
        <v>11070</v>
      </c>
    </row>
    <row r="312" spans="1:10" ht="27">
      <c r="A312" s="144">
        <v>71</v>
      </c>
      <c r="B312" s="6" t="s">
        <v>1674</v>
      </c>
      <c r="C312" s="144">
        <v>30</v>
      </c>
      <c r="D312" s="280" t="s">
        <v>1676</v>
      </c>
      <c r="E312" s="143" t="s">
        <v>1673</v>
      </c>
      <c r="F312" s="144" t="s">
        <v>264</v>
      </c>
      <c r="G312" s="143" t="s">
        <v>1464</v>
      </c>
      <c r="H312" s="144">
        <v>369</v>
      </c>
      <c r="I312" s="144" t="s">
        <v>6</v>
      </c>
      <c r="J312" s="145">
        <v>11070</v>
      </c>
    </row>
    <row r="313" spans="1:10" ht="27">
      <c r="A313" s="144">
        <v>72</v>
      </c>
      <c r="B313" s="6" t="s">
        <v>1677</v>
      </c>
      <c r="C313" s="144">
        <v>30</v>
      </c>
      <c r="D313" s="280" t="s">
        <v>1678</v>
      </c>
      <c r="E313" s="143" t="s">
        <v>1673</v>
      </c>
      <c r="F313" s="144" t="s">
        <v>1678</v>
      </c>
      <c r="G313" s="143" t="s">
        <v>1464</v>
      </c>
      <c r="H313" s="144">
        <v>844</v>
      </c>
      <c r="I313" s="144" t="s">
        <v>6</v>
      </c>
      <c r="J313" s="145">
        <v>25320</v>
      </c>
    </row>
    <row r="314" spans="1:10" ht="27">
      <c r="A314" s="144">
        <v>73</v>
      </c>
      <c r="B314" s="6" t="s">
        <v>1679</v>
      </c>
      <c r="C314" s="144">
        <v>1</v>
      </c>
      <c r="D314" s="280" t="s">
        <v>1680</v>
      </c>
      <c r="E314" s="143" t="s">
        <v>1673</v>
      </c>
      <c r="F314" s="144" t="s">
        <v>1680</v>
      </c>
      <c r="G314" s="143" t="s">
        <v>1464</v>
      </c>
      <c r="H314" s="144">
        <v>34237</v>
      </c>
      <c r="I314" s="144" t="s">
        <v>0</v>
      </c>
      <c r="J314" s="145">
        <v>34237</v>
      </c>
    </row>
    <row r="315" spans="1:10" ht="27">
      <c r="A315" s="144">
        <v>74</v>
      </c>
      <c r="B315" s="6" t="s">
        <v>1681</v>
      </c>
      <c r="C315" s="144">
        <v>60</v>
      </c>
      <c r="D315" s="280" t="s">
        <v>1682</v>
      </c>
      <c r="E315" s="143" t="s">
        <v>1673</v>
      </c>
      <c r="F315" s="144" t="s">
        <v>1682</v>
      </c>
      <c r="G315" s="143" t="s">
        <v>1464</v>
      </c>
      <c r="H315" s="144">
        <v>190</v>
      </c>
      <c r="I315" s="144" t="s">
        <v>0</v>
      </c>
      <c r="J315" s="145">
        <v>11400</v>
      </c>
    </row>
    <row r="316" spans="1:10" ht="27">
      <c r="A316" s="144">
        <v>75</v>
      </c>
      <c r="B316" s="6" t="s">
        <v>1683</v>
      </c>
      <c r="C316" s="144">
        <v>1</v>
      </c>
      <c r="D316" s="280" t="s">
        <v>1684</v>
      </c>
      <c r="E316" s="143" t="s">
        <v>1673</v>
      </c>
      <c r="F316" s="144" t="s">
        <v>1684</v>
      </c>
      <c r="G316" s="143" t="s">
        <v>1464</v>
      </c>
      <c r="H316" s="144">
        <v>1040</v>
      </c>
      <c r="I316" s="144" t="s">
        <v>0</v>
      </c>
      <c r="J316" s="145">
        <v>1040</v>
      </c>
    </row>
    <row r="317" spans="1:10" ht="27">
      <c r="A317" s="144">
        <v>76</v>
      </c>
      <c r="B317" s="6" t="s">
        <v>1685</v>
      </c>
      <c r="C317" s="144">
        <v>1</v>
      </c>
      <c r="D317" s="280" t="s">
        <v>1686</v>
      </c>
      <c r="E317" s="143" t="s">
        <v>1673</v>
      </c>
      <c r="F317" s="144" t="s">
        <v>1687</v>
      </c>
      <c r="G317" s="143" t="s">
        <v>1464</v>
      </c>
      <c r="H317" s="144">
        <v>182</v>
      </c>
      <c r="I317" s="144" t="s">
        <v>0</v>
      </c>
      <c r="J317" s="145">
        <v>182</v>
      </c>
    </row>
    <row r="318" spans="1:10" ht="27">
      <c r="A318" s="144">
        <v>77</v>
      </c>
      <c r="B318" s="6" t="s">
        <v>1688</v>
      </c>
      <c r="C318" s="144">
        <v>178</v>
      </c>
      <c r="D318" s="280" t="s">
        <v>1689</v>
      </c>
      <c r="E318" s="143" t="s">
        <v>1673</v>
      </c>
      <c r="F318" s="144" t="s">
        <v>1689</v>
      </c>
      <c r="G318" s="143" t="s">
        <v>1464</v>
      </c>
      <c r="H318" s="144">
        <v>160</v>
      </c>
      <c r="I318" s="144" t="s">
        <v>345</v>
      </c>
      <c r="J318" s="145">
        <v>28480</v>
      </c>
    </row>
    <row r="319" spans="1:10" ht="40.5">
      <c r="A319" s="144">
        <v>78</v>
      </c>
      <c r="B319" s="6" t="s">
        <v>1690</v>
      </c>
      <c r="C319" s="144">
        <v>80</v>
      </c>
      <c r="D319" s="280" t="s">
        <v>1691</v>
      </c>
      <c r="E319" s="144" t="s">
        <v>1692</v>
      </c>
      <c r="F319" s="144" t="s">
        <v>1693</v>
      </c>
      <c r="G319" s="143" t="s">
        <v>1464</v>
      </c>
      <c r="H319" s="144">
        <v>1433.9</v>
      </c>
      <c r="I319" s="144" t="s">
        <v>0</v>
      </c>
      <c r="J319" s="145">
        <v>114712</v>
      </c>
    </row>
    <row r="320" spans="1:10" ht="27">
      <c r="A320" s="144">
        <v>79</v>
      </c>
      <c r="B320" s="6" t="s">
        <v>1694</v>
      </c>
      <c r="C320" s="144">
        <v>130</v>
      </c>
      <c r="D320" s="280" t="s">
        <v>1695</v>
      </c>
      <c r="E320" s="144" t="s">
        <v>1692</v>
      </c>
      <c r="F320" s="144" t="s">
        <v>1696</v>
      </c>
      <c r="G320" s="143" t="s">
        <v>1464</v>
      </c>
      <c r="H320" s="144">
        <v>260.05</v>
      </c>
      <c r="I320" s="144" t="s">
        <v>12</v>
      </c>
      <c r="J320" s="145">
        <v>33806.5</v>
      </c>
    </row>
    <row r="321" spans="1:10" ht="40.5">
      <c r="A321" s="144">
        <v>80</v>
      </c>
      <c r="B321" s="6" t="s">
        <v>1697</v>
      </c>
      <c r="C321" s="144">
        <v>1.35</v>
      </c>
      <c r="D321" s="280" t="s">
        <v>1698</v>
      </c>
      <c r="E321" s="144" t="s">
        <v>1699</v>
      </c>
      <c r="F321" s="144" t="s">
        <v>1700</v>
      </c>
      <c r="G321" s="143" t="s">
        <v>1464</v>
      </c>
      <c r="H321" s="144">
        <v>4542.3</v>
      </c>
      <c r="I321" s="144" t="s">
        <v>57</v>
      </c>
      <c r="J321" s="145">
        <v>6132.1050000000005</v>
      </c>
    </row>
    <row r="322" spans="1:10" ht="27">
      <c r="A322" s="144">
        <v>81</v>
      </c>
      <c r="B322" s="146" t="s">
        <v>1701</v>
      </c>
      <c r="C322" s="144">
        <v>172.29999999999998</v>
      </c>
      <c r="D322" s="280" t="s">
        <v>421</v>
      </c>
      <c r="E322" s="144" t="s">
        <v>1702</v>
      </c>
      <c r="F322" s="144" t="s">
        <v>421</v>
      </c>
      <c r="G322" s="143" t="s">
        <v>1464</v>
      </c>
      <c r="H322" s="144">
        <v>40</v>
      </c>
      <c r="I322" s="144" t="s">
        <v>3</v>
      </c>
      <c r="J322" s="145">
        <v>6891.9999999999991</v>
      </c>
    </row>
    <row r="323" spans="1:10" ht="27">
      <c r="A323" s="144">
        <v>82</v>
      </c>
      <c r="B323" s="146" t="s">
        <v>1703</v>
      </c>
      <c r="C323" s="144">
        <v>151.5</v>
      </c>
      <c r="D323" s="280" t="s">
        <v>425</v>
      </c>
      <c r="E323" s="144" t="s">
        <v>1702</v>
      </c>
      <c r="F323" s="144" t="s">
        <v>425</v>
      </c>
      <c r="G323" s="143" t="s">
        <v>1464</v>
      </c>
      <c r="H323" s="144">
        <v>97.5</v>
      </c>
      <c r="I323" s="144" t="s">
        <v>3</v>
      </c>
      <c r="J323" s="145">
        <v>14771.25</v>
      </c>
    </row>
    <row r="324" spans="1:10" ht="27">
      <c r="A324" s="144">
        <v>83</v>
      </c>
      <c r="B324" s="146" t="s">
        <v>1704</v>
      </c>
      <c r="C324" s="144">
        <v>951.88</v>
      </c>
      <c r="D324" s="285" t="s">
        <v>1705</v>
      </c>
      <c r="E324" s="144" t="s">
        <v>1702</v>
      </c>
      <c r="F324" s="144" t="s">
        <v>1705</v>
      </c>
      <c r="G324" s="143" t="s">
        <v>1464</v>
      </c>
      <c r="H324" s="144">
        <v>30</v>
      </c>
      <c r="I324" s="144" t="s">
        <v>3</v>
      </c>
      <c r="J324" s="145">
        <v>28556.400000000001</v>
      </c>
    </row>
    <row r="325" spans="1:10">
      <c r="H325" s="715" t="s">
        <v>1987</v>
      </c>
      <c r="I325" s="716"/>
      <c r="J325" s="276">
        <v>3400127.2716999995</v>
      </c>
    </row>
    <row r="326" spans="1:10" ht="27.75" customHeight="1">
      <c r="H326" s="715" t="s">
        <v>1988</v>
      </c>
      <c r="I326" s="716"/>
      <c r="J326" s="287">
        <v>8022273.1337399986</v>
      </c>
    </row>
  </sheetData>
  <mergeCells count="4">
    <mergeCell ref="B1:J1"/>
    <mergeCell ref="B2:J2"/>
    <mergeCell ref="H325:I325"/>
    <mergeCell ref="H326:I326"/>
  </mergeCells>
  <pageMargins left="0.70866141732283472" right="0.70866141732283472" top="0.74803149606299213" bottom="0.74803149606299213" header="0.31496062992125984" footer="0.31496062992125984"/>
  <pageSetup paperSize="5" scale="64" orientation="landscape" verticalDpi="0" r:id="rId1"/>
</worksheet>
</file>

<file path=xl/worksheets/sheet5.xml><?xml version="1.0" encoding="utf-8"?>
<worksheet xmlns="http://schemas.openxmlformats.org/spreadsheetml/2006/main" xmlns:r="http://schemas.openxmlformats.org/officeDocument/2006/relationships">
  <dimension ref="A1:K300"/>
  <sheetViews>
    <sheetView view="pageBreakPreview" zoomScale="60" workbookViewId="0">
      <selection activeCell="J4" sqref="J4"/>
    </sheetView>
  </sheetViews>
  <sheetFormatPr defaultRowHeight="18.75"/>
  <cols>
    <col min="1" max="1" width="9.140625" style="311"/>
    <col min="2" max="2" width="15.140625" style="371" customWidth="1"/>
    <col min="3" max="3" width="14.7109375" style="371" customWidth="1"/>
    <col min="4" max="4" width="124.140625" style="354" customWidth="1"/>
    <col min="5" max="5" width="35" style="371" customWidth="1"/>
    <col min="6" max="6" width="33.5703125" style="371" customWidth="1"/>
    <col min="7" max="7" width="27.5703125" style="354" customWidth="1"/>
    <col min="8" max="8" width="13.5703125" style="371" customWidth="1"/>
    <col min="9" max="9" width="13.140625" style="354" customWidth="1"/>
    <col min="10" max="10" width="19.42578125" style="354" customWidth="1"/>
    <col min="11" max="16384" width="9.140625" style="354"/>
  </cols>
  <sheetData>
    <row r="1" spans="1:11" ht="54" customHeight="1">
      <c r="A1" s="723" t="s">
        <v>1345</v>
      </c>
      <c r="B1" s="723"/>
      <c r="C1" s="723"/>
      <c r="D1" s="723"/>
      <c r="E1" s="723"/>
      <c r="F1" s="723"/>
      <c r="G1" s="723"/>
      <c r="H1" s="723"/>
      <c r="I1" s="723"/>
      <c r="J1" s="723"/>
    </row>
    <row r="2" spans="1:11" ht="70.5" customHeight="1">
      <c r="A2" s="722" t="s">
        <v>1346</v>
      </c>
      <c r="B2" s="722"/>
      <c r="C2" s="722"/>
      <c r="D2" s="722"/>
      <c r="E2" s="722"/>
      <c r="F2" s="722"/>
      <c r="G2" s="722"/>
      <c r="H2" s="722"/>
      <c r="I2" s="722"/>
      <c r="J2" s="722"/>
    </row>
    <row r="3" spans="1:11" ht="101.25">
      <c r="A3" s="355" t="s">
        <v>216</v>
      </c>
      <c r="B3" s="350" t="s">
        <v>1294</v>
      </c>
      <c r="C3" s="350" t="s">
        <v>218</v>
      </c>
      <c r="D3" s="350" t="s">
        <v>219</v>
      </c>
      <c r="E3" s="350" t="s">
        <v>899</v>
      </c>
      <c r="F3" s="350" t="s">
        <v>428</v>
      </c>
      <c r="G3" s="350" t="s">
        <v>221</v>
      </c>
      <c r="H3" s="351" t="s">
        <v>222</v>
      </c>
      <c r="I3" s="351" t="s">
        <v>429</v>
      </c>
      <c r="J3" s="350" t="s">
        <v>223</v>
      </c>
    </row>
    <row r="4" spans="1:11" ht="50.25" customHeight="1">
      <c r="A4" s="311">
        <v>1</v>
      </c>
      <c r="B4" s="310" t="s">
        <v>914</v>
      </c>
      <c r="C4" s="310">
        <v>39</v>
      </c>
      <c r="D4" s="293" t="s">
        <v>1012</v>
      </c>
      <c r="E4" s="313" t="s">
        <v>1008</v>
      </c>
      <c r="F4" s="310" t="s">
        <v>915</v>
      </c>
      <c r="G4" s="290" t="s">
        <v>900</v>
      </c>
      <c r="H4" s="310">
        <v>600</v>
      </c>
      <c r="I4" s="310" t="s">
        <v>0</v>
      </c>
      <c r="J4" s="313">
        <v>23400</v>
      </c>
      <c r="K4" s="356"/>
    </row>
    <row r="5" spans="1:11" ht="75">
      <c r="A5" s="311">
        <v>2</v>
      </c>
      <c r="B5" s="310" t="s">
        <v>201</v>
      </c>
      <c r="C5" s="310">
        <v>31</v>
      </c>
      <c r="D5" s="290" t="s">
        <v>1009</v>
      </c>
      <c r="E5" s="313" t="s">
        <v>832</v>
      </c>
      <c r="F5" s="310" t="s">
        <v>437</v>
      </c>
      <c r="G5" s="290" t="s">
        <v>900</v>
      </c>
      <c r="H5" s="357">
        <v>2400</v>
      </c>
      <c r="I5" s="310" t="s">
        <v>0</v>
      </c>
      <c r="J5" s="313">
        <v>74400</v>
      </c>
      <c r="K5" s="356"/>
    </row>
    <row r="6" spans="1:11" ht="56.25">
      <c r="A6" s="311">
        <v>3</v>
      </c>
      <c r="B6" s="310" t="s">
        <v>2</v>
      </c>
      <c r="C6" s="310">
        <v>27.19</v>
      </c>
      <c r="D6" s="293" t="s">
        <v>1010</v>
      </c>
      <c r="E6" s="313" t="s">
        <v>1011</v>
      </c>
      <c r="F6" s="310" t="s">
        <v>439</v>
      </c>
      <c r="G6" s="290" t="s">
        <v>900</v>
      </c>
      <c r="H6" s="357">
        <v>6579</v>
      </c>
      <c r="I6" s="310" t="s">
        <v>3</v>
      </c>
      <c r="J6" s="313">
        <v>178883.01</v>
      </c>
      <c r="K6" s="356"/>
    </row>
    <row r="7" spans="1:11" ht="56.25">
      <c r="A7" s="311">
        <v>4</v>
      </c>
      <c r="B7" s="310" t="s">
        <v>698</v>
      </c>
      <c r="C7" s="310">
        <v>0.96</v>
      </c>
      <c r="D7" s="293" t="s">
        <v>1012</v>
      </c>
      <c r="E7" s="313" t="s">
        <v>1011</v>
      </c>
      <c r="F7" s="310" t="s">
        <v>699</v>
      </c>
      <c r="G7" s="290" t="s">
        <v>900</v>
      </c>
      <c r="H7" s="357">
        <v>3893</v>
      </c>
      <c r="I7" s="310" t="s">
        <v>3</v>
      </c>
      <c r="J7" s="313">
        <v>3737.2799999999997</v>
      </c>
      <c r="K7" s="356"/>
    </row>
    <row r="8" spans="1:11" ht="56.25">
      <c r="A8" s="311">
        <v>5</v>
      </c>
      <c r="B8" s="310" t="s">
        <v>1013</v>
      </c>
      <c r="C8" s="310">
        <v>31</v>
      </c>
      <c r="D8" s="293" t="s">
        <v>1014</v>
      </c>
      <c r="E8" s="313" t="s">
        <v>832</v>
      </c>
      <c r="F8" s="310" t="s">
        <v>1015</v>
      </c>
      <c r="G8" s="290" t="s">
        <v>900</v>
      </c>
      <c r="H8" s="310">
        <v>485</v>
      </c>
      <c r="I8" s="310" t="s">
        <v>0</v>
      </c>
      <c r="J8" s="313">
        <v>15035</v>
      </c>
      <c r="K8" s="356"/>
    </row>
    <row r="9" spans="1:11" s="358" customFormat="1" ht="93.75">
      <c r="A9" s="311">
        <v>6</v>
      </c>
      <c r="B9" s="310" t="s">
        <v>1016</v>
      </c>
      <c r="C9" s="310">
        <v>5.5</v>
      </c>
      <c r="D9" s="293" t="s">
        <v>1017</v>
      </c>
      <c r="E9" s="330" t="s">
        <v>832</v>
      </c>
      <c r="F9" s="310" t="s">
        <v>1018</v>
      </c>
      <c r="G9" s="290" t="s">
        <v>900</v>
      </c>
      <c r="H9" s="357">
        <v>6600</v>
      </c>
      <c r="I9" s="310" t="s">
        <v>4</v>
      </c>
      <c r="J9" s="313">
        <v>36300</v>
      </c>
      <c r="K9" s="356"/>
    </row>
    <row r="10" spans="1:11" ht="75">
      <c r="A10" s="311">
        <v>7</v>
      </c>
      <c r="B10" s="310" t="s">
        <v>97</v>
      </c>
      <c r="C10" s="310">
        <v>118.5</v>
      </c>
      <c r="D10" s="293" t="s">
        <v>1019</v>
      </c>
      <c r="E10" s="313" t="s">
        <v>832</v>
      </c>
      <c r="F10" s="310" t="s">
        <v>599</v>
      </c>
      <c r="G10" s="290" t="s">
        <v>900</v>
      </c>
      <c r="H10" s="310">
        <v>327.68</v>
      </c>
      <c r="I10" s="310" t="s">
        <v>6</v>
      </c>
      <c r="J10" s="313">
        <v>38830.080000000002</v>
      </c>
      <c r="K10" s="356"/>
    </row>
    <row r="11" spans="1:11" ht="75">
      <c r="A11" s="311">
        <v>8</v>
      </c>
      <c r="B11" s="310" t="s">
        <v>34</v>
      </c>
      <c r="C11" s="310">
        <v>2</v>
      </c>
      <c r="D11" s="293" t="s">
        <v>1021</v>
      </c>
      <c r="E11" s="313" t="s">
        <v>832</v>
      </c>
      <c r="F11" s="310" t="s">
        <v>473</v>
      </c>
      <c r="G11" s="290" t="s">
        <v>900</v>
      </c>
      <c r="H11" s="357">
        <v>4500</v>
      </c>
      <c r="I11" s="310" t="s">
        <v>0</v>
      </c>
      <c r="J11" s="313">
        <v>9000</v>
      </c>
      <c r="K11" s="356"/>
    </row>
    <row r="12" spans="1:11" ht="75">
      <c r="A12" s="311">
        <v>9</v>
      </c>
      <c r="B12" s="310" t="s">
        <v>1</v>
      </c>
      <c r="C12" s="310">
        <v>7</v>
      </c>
      <c r="D12" s="293" t="s">
        <v>1022</v>
      </c>
      <c r="E12" s="313" t="s">
        <v>832</v>
      </c>
      <c r="F12" s="310" t="s">
        <v>475</v>
      </c>
      <c r="G12" s="290" t="s">
        <v>900</v>
      </c>
      <c r="H12" s="357">
        <v>3200</v>
      </c>
      <c r="I12" s="310" t="s">
        <v>0</v>
      </c>
      <c r="J12" s="313">
        <v>22400</v>
      </c>
      <c r="K12" s="356"/>
    </row>
    <row r="13" spans="1:11" ht="75">
      <c r="A13" s="311">
        <v>10</v>
      </c>
      <c r="B13" s="310" t="s">
        <v>1023</v>
      </c>
      <c r="C13" s="310">
        <v>3</v>
      </c>
      <c r="D13" s="293" t="s">
        <v>1024</v>
      </c>
      <c r="E13" s="313" t="s">
        <v>832</v>
      </c>
      <c r="F13" s="310" t="s">
        <v>1025</v>
      </c>
      <c r="G13" s="290" t="s">
        <v>900</v>
      </c>
      <c r="H13" s="357">
        <v>4232</v>
      </c>
      <c r="I13" s="310" t="s">
        <v>0</v>
      </c>
      <c r="J13" s="313">
        <v>12696</v>
      </c>
      <c r="K13" s="356"/>
    </row>
    <row r="14" spans="1:11" ht="56.25">
      <c r="A14" s="311">
        <v>11</v>
      </c>
      <c r="B14" s="310" t="s">
        <v>27</v>
      </c>
      <c r="C14" s="310">
        <v>2</v>
      </c>
      <c r="D14" s="293" t="s">
        <v>1026</v>
      </c>
      <c r="E14" s="313" t="s">
        <v>832</v>
      </c>
      <c r="F14" s="310" t="s">
        <v>447</v>
      </c>
      <c r="G14" s="290" t="s">
        <v>900</v>
      </c>
      <c r="H14" s="310">
        <v>781</v>
      </c>
      <c r="I14" s="310" t="s">
        <v>0</v>
      </c>
      <c r="J14" s="313">
        <v>1562</v>
      </c>
      <c r="K14" s="356"/>
    </row>
    <row r="15" spans="1:11" ht="56.25">
      <c r="A15" s="311">
        <v>12</v>
      </c>
      <c r="B15" s="310" t="s">
        <v>184</v>
      </c>
      <c r="C15" s="310">
        <v>4</v>
      </c>
      <c r="D15" s="293" t="s">
        <v>229</v>
      </c>
      <c r="E15" s="313" t="s">
        <v>832</v>
      </c>
      <c r="F15" s="310" t="s">
        <v>448</v>
      </c>
      <c r="G15" s="290" t="s">
        <v>900</v>
      </c>
      <c r="H15" s="310">
        <v>507</v>
      </c>
      <c r="I15" s="310" t="s">
        <v>0</v>
      </c>
      <c r="J15" s="313">
        <v>2028</v>
      </c>
      <c r="K15" s="356"/>
    </row>
    <row r="16" spans="1:11" ht="56.25">
      <c r="A16" s="311">
        <v>13</v>
      </c>
      <c r="B16" s="310" t="s">
        <v>15</v>
      </c>
      <c r="C16" s="310">
        <v>12</v>
      </c>
      <c r="D16" s="293" t="s">
        <v>884</v>
      </c>
      <c r="E16" s="313" t="s">
        <v>832</v>
      </c>
      <c r="F16" s="310" t="s">
        <v>476</v>
      </c>
      <c r="G16" s="290" t="s">
        <v>900</v>
      </c>
      <c r="H16" s="310">
        <v>142</v>
      </c>
      <c r="I16" s="310" t="s">
        <v>0</v>
      </c>
      <c r="J16" s="313">
        <v>1704</v>
      </c>
      <c r="K16" s="356"/>
    </row>
    <row r="17" spans="1:11" ht="56.25">
      <c r="A17" s="311">
        <v>14</v>
      </c>
      <c r="B17" s="310" t="s">
        <v>42</v>
      </c>
      <c r="C17" s="310">
        <v>16.46</v>
      </c>
      <c r="D17" s="299" t="s">
        <v>1027</v>
      </c>
      <c r="E17" s="313" t="s">
        <v>1008</v>
      </c>
      <c r="F17" s="310" t="s">
        <v>88</v>
      </c>
      <c r="G17" s="290" t="s">
        <v>900</v>
      </c>
      <c r="H17" s="310">
        <v>331</v>
      </c>
      <c r="I17" s="310" t="s">
        <v>3</v>
      </c>
      <c r="J17" s="313">
        <v>5448.26</v>
      </c>
      <c r="K17" s="356"/>
    </row>
    <row r="18" spans="1:11" ht="75">
      <c r="A18" s="311">
        <v>15</v>
      </c>
      <c r="B18" s="310" t="s">
        <v>48</v>
      </c>
      <c r="C18" s="310">
        <v>22.263999999999999</v>
      </c>
      <c r="D18" s="294" t="s">
        <v>1028</v>
      </c>
      <c r="E18" s="313" t="s">
        <v>1011</v>
      </c>
      <c r="F18" s="310" t="s">
        <v>89</v>
      </c>
      <c r="G18" s="290" t="s">
        <v>900</v>
      </c>
      <c r="H18" s="357">
        <v>5160</v>
      </c>
      <c r="I18" s="310" t="s">
        <v>3</v>
      </c>
      <c r="J18" s="313">
        <v>114882.23999999999</v>
      </c>
      <c r="K18" s="356"/>
    </row>
    <row r="19" spans="1:11" ht="56.25">
      <c r="A19" s="311">
        <v>16</v>
      </c>
      <c r="B19" s="310" t="s">
        <v>9</v>
      </c>
      <c r="C19" s="310">
        <v>4</v>
      </c>
      <c r="D19" s="293" t="s">
        <v>1029</v>
      </c>
      <c r="E19" s="313" t="s">
        <v>832</v>
      </c>
      <c r="F19" s="310" t="s">
        <v>479</v>
      </c>
      <c r="G19" s="290" t="s">
        <v>900</v>
      </c>
      <c r="H19" s="357">
        <v>12000</v>
      </c>
      <c r="I19" s="310" t="s">
        <v>0</v>
      </c>
      <c r="J19" s="313">
        <v>48000</v>
      </c>
      <c r="K19" s="356"/>
    </row>
    <row r="20" spans="1:11" ht="56.25">
      <c r="A20" s="311">
        <v>17</v>
      </c>
      <c r="B20" s="310" t="s">
        <v>28</v>
      </c>
      <c r="C20" s="310">
        <v>2</v>
      </c>
      <c r="D20" s="293" t="s">
        <v>1030</v>
      </c>
      <c r="E20" s="313" t="s">
        <v>832</v>
      </c>
      <c r="F20" s="310" t="s">
        <v>493</v>
      </c>
      <c r="G20" s="290" t="s">
        <v>900</v>
      </c>
      <c r="H20" s="310">
        <v>880</v>
      </c>
      <c r="I20" s="310" t="s">
        <v>7</v>
      </c>
      <c r="J20" s="313">
        <v>1760</v>
      </c>
      <c r="K20" s="356"/>
    </row>
    <row r="21" spans="1:11" ht="56.25">
      <c r="A21" s="311">
        <v>18</v>
      </c>
      <c r="B21" s="310" t="s">
        <v>55</v>
      </c>
      <c r="C21" s="310">
        <v>1</v>
      </c>
      <c r="D21" s="293" t="s">
        <v>1031</v>
      </c>
      <c r="E21" s="313" t="s">
        <v>832</v>
      </c>
      <c r="F21" s="310" t="s">
        <v>497</v>
      </c>
      <c r="G21" s="290" t="s">
        <v>900</v>
      </c>
      <c r="H21" s="310">
        <v>559</v>
      </c>
      <c r="I21" s="310" t="s">
        <v>7</v>
      </c>
      <c r="J21" s="313">
        <v>559</v>
      </c>
      <c r="K21" s="356"/>
    </row>
    <row r="22" spans="1:11" ht="56.25">
      <c r="A22" s="311">
        <v>19</v>
      </c>
      <c r="B22" s="310" t="s">
        <v>103</v>
      </c>
      <c r="C22" s="310">
        <v>3</v>
      </c>
      <c r="D22" s="293" t="s">
        <v>1032</v>
      </c>
      <c r="E22" s="313" t="s">
        <v>832</v>
      </c>
      <c r="F22" s="310" t="s">
        <v>607</v>
      </c>
      <c r="G22" s="290" t="s">
        <v>900</v>
      </c>
      <c r="H22" s="310">
        <v>505</v>
      </c>
      <c r="I22" s="310" t="s">
        <v>7</v>
      </c>
      <c r="J22" s="313">
        <v>1515</v>
      </c>
      <c r="K22" s="356"/>
    </row>
    <row r="23" spans="1:11" ht="56.25">
      <c r="A23" s="311">
        <v>20</v>
      </c>
      <c r="B23" s="310" t="s">
        <v>1033</v>
      </c>
      <c r="C23" s="310">
        <v>1</v>
      </c>
      <c r="D23" s="299" t="s">
        <v>1034</v>
      </c>
      <c r="E23" s="313" t="s">
        <v>832</v>
      </c>
      <c r="F23" s="310" t="s">
        <v>1035</v>
      </c>
      <c r="G23" s="290" t="s">
        <v>900</v>
      </c>
      <c r="H23" s="357">
        <v>6431</v>
      </c>
      <c r="I23" s="310" t="s">
        <v>7</v>
      </c>
      <c r="J23" s="313">
        <v>6431</v>
      </c>
      <c r="K23" s="356"/>
    </row>
    <row r="24" spans="1:11" ht="56.25">
      <c r="A24" s="311">
        <v>21</v>
      </c>
      <c r="B24" s="310" t="s">
        <v>1036</v>
      </c>
      <c r="C24" s="310">
        <v>1</v>
      </c>
      <c r="D24" s="299" t="s">
        <v>1037</v>
      </c>
      <c r="E24" s="313" t="s">
        <v>832</v>
      </c>
      <c r="F24" s="310" t="s">
        <v>1038</v>
      </c>
      <c r="G24" s="290" t="s">
        <v>900</v>
      </c>
      <c r="H24" s="357">
        <v>1331.81</v>
      </c>
      <c r="I24" s="310" t="s">
        <v>7</v>
      </c>
      <c r="J24" s="313">
        <v>1331.81</v>
      </c>
      <c r="K24" s="356"/>
    </row>
    <row r="25" spans="1:11" ht="56.25">
      <c r="A25" s="311">
        <v>22</v>
      </c>
      <c r="B25" s="310" t="s">
        <v>1039</v>
      </c>
      <c r="C25" s="310">
        <v>1</v>
      </c>
      <c r="D25" s="299" t="s">
        <v>1040</v>
      </c>
      <c r="E25" s="313" t="s">
        <v>832</v>
      </c>
      <c r="F25" s="310" t="s">
        <v>1041</v>
      </c>
      <c r="G25" s="290" t="s">
        <v>900</v>
      </c>
      <c r="H25" s="357">
        <v>1733.75</v>
      </c>
      <c r="I25" s="310" t="s">
        <v>7</v>
      </c>
      <c r="J25" s="313">
        <v>1733.75</v>
      </c>
      <c r="K25" s="356"/>
    </row>
    <row r="26" spans="1:11" ht="56.25">
      <c r="A26" s="311">
        <v>23</v>
      </c>
      <c r="B26" s="310" t="s">
        <v>128</v>
      </c>
      <c r="C26" s="310">
        <v>1</v>
      </c>
      <c r="D26" s="299" t="s">
        <v>1042</v>
      </c>
      <c r="E26" s="313" t="s">
        <v>832</v>
      </c>
      <c r="F26" s="310" t="s">
        <v>664</v>
      </c>
      <c r="G26" s="290" t="s">
        <v>900</v>
      </c>
      <c r="H26" s="310">
        <v>740.52</v>
      </c>
      <c r="I26" s="310" t="s">
        <v>7</v>
      </c>
      <c r="J26" s="313">
        <v>740.52</v>
      </c>
      <c r="K26" s="356"/>
    </row>
    <row r="27" spans="1:11" ht="56.25">
      <c r="A27" s="311">
        <v>24</v>
      </c>
      <c r="B27" s="310" t="s">
        <v>10</v>
      </c>
      <c r="C27" s="310">
        <v>23</v>
      </c>
      <c r="D27" s="293" t="s">
        <v>1043</v>
      </c>
      <c r="E27" s="313" t="s">
        <v>832</v>
      </c>
      <c r="F27" s="310" t="s">
        <v>609</v>
      </c>
      <c r="G27" s="290" t="s">
        <v>900</v>
      </c>
      <c r="H27" s="357">
        <v>3486</v>
      </c>
      <c r="I27" s="310" t="s">
        <v>0</v>
      </c>
      <c r="J27" s="313">
        <v>80178</v>
      </c>
      <c r="K27" s="356"/>
    </row>
    <row r="28" spans="1:11" ht="75">
      <c r="A28" s="311">
        <v>25</v>
      </c>
      <c r="B28" s="310" t="s">
        <v>8</v>
      </c>
      <c r="C28" s="310">
        <v>23</v>
      </c>
      <c r="D28" s="293" t="s">
        <v>1044</v>
      </c>
      <c r="E28" s="313" t="s">
        <v>1008</v>
      </c>
      <c r="F28" s="310" t="s">
        <v>498</v>
      </c>
      <c r="G28" s="290" t="s">
        <v>900</v>
      </c>
      <c r="H28" s="357">
        <v>1234.2</v>
      </c>
      <c r="I28" s="310" t="s">
        <v>0</v>
      </c>
      <c r="J28" s="313">
        <v>28386.600000000002</v>
      </c>
      <c r="K28" s="356"/>
    </row>
    <row r="29" spans="1:11" ht="56.25">
      <c r="A29" s="311">
        <v>26</v>
      </c>
      <c r="B29" s="310" t="s">
        <v>13</v>
      </c>
      <c r="C29" s="310">
        <v>500</v>
      </c>
      <c r="D29" s="293" t="s">
        <v>1045</v>
      </c>
      <c r="E29" s="313" t="s">
        <v>832</v>
      </c>
      <c r="F29" s="310" t="s">
        <v>502</v>
      </c>
      <c r="G29" s="290" t="s">
        <v>900</v>
      </c>
      <c r="H29" s="310">
        <v>65</v>
      </c>
      <c r="I29" s="310" t="s">
        <v>12</v>
      </c>
      <c r="J29" s="313">
        <v>32500</v>
      </c>
      <c r="K29" s="356"/>
    </row>
    <row r="30" spans="1:11" ht="75">
      <c r="A30" s="311">
        <v>27</v>
      </c>
      <c r="B30" s="310" t="s">
        <v>11</v>
      </c>
      <c r="C30" s="310">
        <v>500</v>
      </c>
      <c r="D30" s="293" t="s">
        <v>1046</v>
      </c>
      <c r="E30" s="313" t="s">
        <v>832</v>
      </c>
      <c r="F30" s="310" t="s">
        <v>504</v>
      </c>
      <c r="G30" s="290" t="s">
        <v>900</v>
      </c>
      <c r="H30" s="310">
        <v>41</v>
      </c>
      <c r="I30" s="310" t="s">
        <v>12</v>
      </c>
      <c r="J30" s="313">
        <v>20500</v>
      </c>
      <c r="K30" s="356"/>
    </row>
    <row r="31" spans="1:11" ht="56.25">
      <c r="A31" s="311">
        <v>28</v>
      </c>
      <c r="B31" s="310" t="s">
        <v>29</v>
      </c>
      <c r="C31" s="310">
        <v>2</v>
      </c>
      <c r="D31" s="292" t="s">
        <v>1047</v>
      </c>
      <c r="E31" s="313" t="s">
        <v>832</v>
      </c>
      <c r="F31" s="310" t="s">
        <v>704</v>
      </c>
      <c r="G31" s="290" t="s">
        <v>900</v>
      </c>
      <c r="H31" s="357">
        <v>4725</v>
      </c>
      <c r="I31" s="310" t="s">
        <v>0</v>
      </c>
      <c r="J31" s="313">
        <v>9450</v>
      </c>
      <c r="K31" s="356"/>
    </row>
    <row r="32" spans="1:11" ht="56.25">
      <c r="A32" s="311">
        <v>29</v>
      </c>
      <c r="B32" s="310" t="s">
        <v>1048</v>
      </c>
      <c r="C32" s="310">
        <v>4</v>
      </c>
      <c r="D32" s="293" t="s">
        <v>1049</v>
      </c>
      <c r="E32" s="313" t="s">
        <v>832</v>
      </c>
      <c r="F32" s="310" t="s">
        <v>1050</v>
      </c>
      <c r="G32" s="290" t="s">
        <v>900</v>
      </c>
      <c r="H32" s="357">
        <v>1050</v>
      </c>
      <c r="I32" s="310" t="s">
        <v>0</v>
      </c>
      <c r="J32" s="313">
        <v>4200</v>
      </c>
      <c r="K32" s="356"/>
    </row>
    <row r="33" spans="1:11" ht="56.25">
      <c r="A33" s="311">
        <v>30</v>
      </c>
      <c r="B33" s="310" t="s">
        <v>1051</v>
      </c>
      <c r="C33" s="310">
        <v>700</v>
      </c>
      <c r="D33" s="293" t="s">
        <v>1052</v>
      </c>
      <c r="E33" s="313" t="s">
        <v>832</v>
      </c>
      <c r="F33" s="310" t="s">
        <v>1053</v>
      </c>
      <c r="G33" s="290" t="s">
        <v>900</v>
      </c>
      <c r="H33" s="310">
        <v>15</v>
      </c>
      <c r="I33" s="310" t="s">
        <v>12</v>
      </c>
      <c r="J33" s="313">
        <v>10500</v>
      </c>
      <c r="K33" s="356"/>
    </row>
    <row r="34" spans="1:11" ht="56.25">
      <c r="A34" s="311">
        <v>31</v>
      </c>
      <c r="B34" s="310" t="s">
        <v>625</v>
      </c>
      <c r="C34" s="310">
        <v>1</v>
      </c>
      <c r="D34" s="293" t="s">
        <v>1322</v>
      </c>
      <c r="E34" s="313" t="s">
        <v>832</v>
      </c>
      <c r="F34" s="310" t="s">
        <v>627</v>
      </c>
      <c r="G34" s="290" t="s">
        <v>900</v>
      </c>
      <c r="H34" s="357">
        <v>1139.95</v>
      </c>
      <c r="I34" s="310" t="s">
        <v>0</v>
      </c>
      <c r="J34" s="313">
        <v>1139.95</v>
      </c>
      <c r="K34" s="356"/>
    </row>
    <row r="35" spans="1:11" ht="206.25">
      <c r="A35" s="311">
        <v>32</v>
      </c>
      <c r="B35" s="310" t="s">
        <v>114</v>
      </c>
      <c r="C35" s="310">
        <v>1</v>
      </c>
      <c r="D35" s="293" t="s">
        <v>1054</v>
      </c>
      <c r="E35" s="313" t="s">
        <v>832</v>
      </c>
      <c r="F35" s="310" t="s">
        <v>483</v>
      </c>
      <c r="G35" s="290" t="s">
        <v>900</v>
      </c>
      <c r="H35" s="357">
        <v>42000</v>
      </c>
      <c r="I35" s="310" t="s">
        <v>0</v>
      </c>
      <c r="J35" s="313">
        <v>42000</v>
      </c>
      <c r="K35" s="356"/>
    </row>
    <row r="36" spans="1:11" ht="393.75">
      <c r="A36" s="311">
        <v>33</v>
      </c>
      <c r="B36" s="310" t="s">
        <v>113</v>
      </c>
      <c r="C36" s="310">
        <v>1</v>
      </c>
      <c r="D36" s="293" t="s">
        <v>1055</v>
      </c>
      <c r="E36" s="313" t="s">
        <v>832</v>
      </c>
      <c r="F36" s="310" t="s">
        <v>637</v>
      </c>
      <c r="G36" s="290" t="s">
        <v>900</v>
      </c>
      <c r="H36" s="357">
        <v>42500</v>
      </c>
      <c r="I36" s="310" t="s">
        <v>0</v>
      </c>
      <c r="J36" s="313">
        <v>42500</v>
      </c>
      <c r="K36" s="356"/>
    </row>
    <row r="37" spans="1:11" ht="56.25">
      <c r="A37" s="311">
        <v>34</v>
      </c>
      <c r="B37" s="310" t="s">
        <v>115</v>
      </c>
      <c r="C37" s="310">
        <v>1</v>
      </c>
      <c r="D37" s="345" t="s">
        <v>1056</v>
      </c>
      <c r="E37" s="309" t="s">
        <v>832</v>
      </c>
      <c r="F37" s="310" t="s">
        <v>484</v>
      </c>
      <c r="G37" s="290" t="s">
        <v>900</v>
      </c>
      <c r="H37" s="357">
        <v>7871.85</v>
      </c>
      <c r="I37" s="310" t="s">
        <v>7</v>
      </c>
      <c r="J37" s="313">
        <v>7871.85</v>
      </c>
      <c r="K37" s="356"/>
    </row>
    <row r="38" spans="1:11" ht="56.25">
      <c r="A38" s="311">
        <v>35</v>
      </c>
      <c r="B38" s="310" t="s">
        <v>1057</v>
      </c>
      <c r="C38" s="310">
        <v>8</v>
      </c>
      <c r="D38" s="290" t="s">
        <v>1058</v>
      </c>
      <c r="E38" s="313" t="s">
        <v>832</v>
      </c>
      <c r="F38" s="310" t="s">
        <v>1059</v>
      </c>
      <c r="G38" s="290" t="s">
        <v>900</v>
      </c>
      <c r="H38" s="357">
        <v>1500</v>
      </c>
      <c r="I38" s="310" t="s">
        <v>0</v>
      </c>
      <c r="J38" s="313">
        <v>12000</v>
      </c>
      <c r="K38" s="356"/>
    </row>
    <row r="39" spans="1:11" ht="56.25">
      <c r="A39" s="311">
        <v>36</v>
      </c>
      <c r="B39" s="310" t="s">
        <v>2</v>
      </c>
      <c r="C39" s="310">
        <v>4.3680000000000003</v>
      </c>
      <c r="D39" s="299" t="s">
        <v>1330</v>
      </c>
      <c r="E39" s="313" t="s">
        <v>1011</v>
      </c>
      <c r="F39" s="310" t="s">
        <v>439</v>
      </c>
      <c r="G39" s="290" t="s">
        <v>900</v>
      </c>
      <c r="H39" s="357">
        <v>6579</v>
      </c>
      <c r="I39" s="310" t="s">
        <v>3</v>
      </c>
      <c r="J39" s="313">
        <v>28737.072000000004</v>
      </c>
      <c r="K39" s="356"/>
    </row>
    <row r="40" spans="1:11" ht="56.25">
      <c r="A40" s="311">
        <v>37</v>
      </c>
      <c r="B40" s="310" t="s">
        <v>119</v>
      </c>
      <c r="C40" s="310">
        <v>8</v>
      </c>
      <c r="D40" s="293" t="s">
        <v>1060</v>
      </c>
      <c r="E40" s="313" t="s">
        <v>832</v>
      </c>
      <c r="F40" s="310" t="s">
        <v>581</v>
      </c>
      <c r="G40" s="290" t="s">
        <v>900</v>
      </c>
      <c r="H40" s="357">
        <v>1268</v>
      </c>
      <c r="I40" s="310" t="s">
        <v>0</v>
      </c>
      <c r="J40" s="313">
        <v>10144</v>
      </c>
      <c r="K40" s="356"/>
    </row>
    <row r="41" spans="1:11" ht="56.25">
      <c r="A41" s="311">
        <v>38</v>
      </c>
      <c r="B41" s="310" t="s">
        <v>509</v>
      </c>
      <c r="C41" s="310">
        <v>8</v>
      </c>
      <c r="D41" s="293" t="s">
        <v>1061</v>
      </c>
      <c r="E41" s="313" t="s">
        <v>832</v>
      </c>
      <c r="F41" s="310" t="s">
        <v>511</v>
      </c>
      <c r="G41" s="290" t="s">
        <v>900</v>
      </c>
      <c r="H41" s="310">
        <v>351.9</v>
      </c>
      <c r="I41" s="310" t="s">
        <v>0</v>
      </c>
      <c r="J41" s="313">
        <v>2815.2</v>
      </c>
      <c r="K41" s="356"/>
    </row>
    <row r="42" spans="1:11" ht="56.25">
      <c r="A42" s="311">
        <v>39</v>
      </c>
      <c r="B42" s="310" t="s">
        <v>1062</v>
      </c>
      <c r="C42" s="310">
        <v>2</v>
      </c>
      <c r="D42" s="293" t="s">
        <v>1063</v>
      </c>
      <c r="E42" s="313" t="s">
        <v>832</v>
      </c>
      <c r="F42" s="310" t="s">
        <v>1064</v>
      </c>
      <c r="G42" s="290" t="s">
        <v>900</v>
      </c>
      <c r="H42" s="357">
        <v>3085.5</v>
      </c>
      <c r="I42" s="310" t="s">
        <v>0</v>
      </c>
      <c r="J42" s="313">
        <v>6171</v>
      </c>
      <c r="K42" s="356"/>
    </row>
    <row r="43" spans="1:11" ht="56.25">
      <c r="A43" s="311">
        <v>40</v>
      </c>
      <c r="B43" s="310" t="s">
        <v>161</v>
      </c>
      <c r="C43" s="310">
        <v>1</v>
      </c>
      <c r="D43" s="293" t="s">
        <v>1065</v>
      </c>
      <c r="E43" s="313" t="s">
        <v>832</v>
      </c>
      <c r="F43" s="310" t="s">
        <v>162</v>
      </c>
      <c r="G43" s="290" t="s">
        <v>900</v>
      </c>
      <c r="H43" s="357">
        <v>1386</v>
      </c>
      <c r="I43" s="310" t="s">
        <v>7</v>
      </c>
      <c r="J43" s="313">
        <v>1386</v>
      </c>
      <c r="K43" s="356"/>
    </row>
    <row r="44" spans="1:11" ht="56.25">
      <c r="A44" s="311">
        <v>41</v>
      </c>
      <c r="B44" s="310" t="s">
        <v>165</v>
      </c>
      <c r="C44" s="310">
        <v>2</v>
      </c>
      <c r="D44" s="293" t="s">
        <v>1066</v>
      </c>
      <c r="E44" s="313" t="s">
        <v>832</v>
      </c>
      <c r="F44" s="310" t="s">
        <v>166</v>
      </c>
      <c r="G44" s="290" t="s">
        <v>900</v>
      </c>
      <c r="H44" s="357">
        <v>9240</v>
      </c>
      <c r="I44" s="310" t="s">
        <v>0</v>
      </c>
      <c r="J44" s="313">
        <v>18480</v>
      </c>
      <c r="K44" s="356"/>
    </row>
    <row r="45" spans="1:11" ht="56.25">
      <c r="A45" s="311">
        <v>42</v>
      </c>
      <c r="B45" s="310" t="s">
        <v>1067</v>
      </c>
      <c r="C45" s="310">
        <v>1</v>
      </c>
      <c r="D45" s="293" t="s">
        <v>1068</v>
      </c>
      <c r="E45" s="313" t="s">
        <v>832</v>
      </c>
      <c r="F45" s="310" t="s">
        <v>1069</v>
      </c>
      <c r="G45" s="290" t="s">
        <v>900</v>
      </c>
      <c r="H45" s="310">
        <v>551</v>
      </c>
      <c r="I45" s="310" t="s">
        <v>7</v>
      </c>
      <c r="J45" s="313">
        <v>551</v>
      </c>
      <c r="K45" s="356"/>
    </row>
    <row r="46" spans="1:11" ht="56.25">
      <c r="A46" s="311">
        <v>43</v>
      </c>
      <c r="B46" s="310" t="s">
        <v>137</v>
      </c>
      <c r="C46" s="310">
        <v>1</v>
      </c>
      <c r="D46" s="293" t="s">
        <v>1070</v>
      </c>
      <c r="E46" s="313" t="s">
        <v>832</v>
      </c>
      <c r="F46" s="310" t="s">
        <v>672</v>
      </c>
      <c r="G46" s="290" t="s">
        <v>900</v>
      </c>
      <c r="H46" s="357">
        <v>1654</v>
      </c>
      <c r="I46" s="310" t="s">
        <v>0</v>
      </c>
      <c r="J46" s="313">
        <v>1654</v>
      </c>
      <c r="K46" s="356"/>
    </row>
    <row r="47" spans="1:11" ht="56.25">
      <c r="A47" s="311">
        <v>44</v>
      </c>
      <c r="B47" s="310" t="s">
        <v>179</v>
      </c>
      <c r="C47" s="310">
        <v>1</v>
      </c>
      <c r="D47" s="293" t="s">
        <v>1071</v>
      </c>
      <c r="E47" s="313" t="s">
        <v>832</v>
      </c>
      <c r="F47" s="310" t="s">
        <v>180</v>
      </c>
      <c r="G47" s="290" t="s">
        <v>900</v>
      </c>
      <c r="H47" s="357">
        <v>10238</v>
      </c>
      <c r="I47" s="310" t="s">
        <v>0</v>
      </c>
      <c r="J47" s="313">
        <v>10238</v>
      </c>
      <c r="K47" s="356"/>
    </row>
    <row r="48" spans="1:11" ht="56.25">
      <c r="A48" s="311">
        <v>45</v>
      </c>
      <c r="B48" s="310" t="s">
        <v>177</v>
      </c>
      <c r="C48" s="310">
        <v>1</v>
      </c>
      <c r="D48" s="293" t="s">
        <v>178</v>
      </c>
      <c r="E48" s="313" t="s">
        <v>832</v>
      </c>
      <c r="F48" s="310" t="s">
        <v>178</v>
      </c>
      <c r="G48" s="290" t="s">
        <v>900</v>
      </c>
      <c r="H48" s="357">
        <v>2888</v>
      </c>
      <c r="I48" s="310" t="s">
        <v>0</v>
      </c>
      <c r="J48" s="313">
        <v>2888</v>
      </c>
      <c r="K48" s="356"/>
    </row>
    <row r="49" spans="1:11" ht="56.25">
      <c r="A49" s="311">
        <v>46</v>
      </c>
      <c r="B49" s="310" t="s">
        <v>147</v>
      </c>
      <c r="C49" s="310">
        <v>1</v>
      </c>
      <c r="D49" s="293" t="s">
        <v>1072</v>
      </c>
      <c r="E49" s="313" t="s">
        <v>832</v>
      </c>
      <c r="F49" s="310" t="s">
        <v>678</v>
      </c>
      <c r="G49" s="290" t="s">
        <v>900</v>
      </c>
      <c r="H49" s="357">
        <v>1733</v>
      </c>
      <c r="I49" s="310" t="s">
        <v>0</v>
      </c>
      <c r="J49" s="313">
        <v>1733</v>
      </c>
      <c r="K49" s="356"/>
    </row>
    <row r="50" spans="1:11" ht="56.25">
      <c r="A50" s="311">
        <v>47</v>
      </c>
      <c r="B50" s="310" t="s">
        <v>146</v>
      </c>
      <c r="C50" s="310">
        <v>1</v>
      </c>
      <c r="D50" s="293" t="s">
        <v>1073</v>
      </c>
      <c r="E50" s="313" t="s">
        <v>832</v>
      </c>
      <c r="F50" s="310" t="s">
        <v>676</v>
      </c>
      <c r="G50" s="290" t="s">
        <v>900</v>
      </c>
      <c r="H50" s="357">
        <v>4925</v>
      </c>
      <c r="I50" s="310" t="s">
        <v>7</v>
      </c>
      <c r="J50" s="313">
        <v>4925</v>
      </c>
      <c r="K50" s="356"/>
    </row>
    <row r="51" spans="1:11" s="358" customFormat="1" ht="56.25">
      <c r="A51" s="311">
        <v>48</v>
      </c>
      <c r="B51" s="310" t="s">
        <v>138</v>
      </c>
      <c r="C51" s="310">
        <v>1</v>
      </c>
      <c r="D51" s="293" t="s">
        <v>233</v>
      </c>
      <c r="E51" s="313" t="s">
        <v>832</v>
      </c>
      <c r="F51" s="310" t="s">
        <v>673</v>
      </c>
      <c r="G51" s="290" t="s">
        <v>900</v>
      </c>
      <c r="H51" s="357">
        <v>2205</v>
      </c>
      <c r="I51" s="310" t="s">
        <v>0</v>
      </c>
      <c r="J51" s="313">
        <v>2205</v>
      </c>
      <c r="K51" s="356"/>
    </row>
    <row r="52" spans="1:11" ht="56.25">
      <c r="A52" s="311">
        <v>49</v>
      </c>
      <c r="B52" s="310" t="s">
        <v>1074</v>
      </c>
      <c r="C52" s="310">
        <v>8</v>
      </c>
      <c r="D52" s="293" t="s">
        <v>1075</v>
      </c>
      <c r="E52" s="330" t="s">
        <v>832</v>
      </c>
      <c r="F52" s="310" t="s">
        <v>1076</v>
      </c>
      <c r="G52" s="290" t="s">
        <v>900</v>
      </c>
      <c r="H52" s="357">
        <v>3200</v>
      </c>
      <c r="I52" s="310" t="s">
        <v>0</v>
      </c>
      <c r="J52" s="313">
        <v>25600</v>
      </c>
      <c r="K52" s="356"/>
    </row>
    <row r="53" spans="1:11" ht="56.25">
      <c r="A53" s="311">
        <v>50</v>
      </c>
      <c r="B53" s="310" t="s">
        <v>142</v>
      </c>
      <c r="C53" s="310">
        <v>1</v>
      </c>
      <c r="D53" s="293" t="s">
        <v>1077</v>
      </c>
      <c r="E53" s="313" t="s">
        <v>832</v>
      </c>
      <c r="F53" s="310" t="s">
        <v>143</v>
      </c>
      <c r="G53" s="290" t="s">
        <v>900</v>
      </c>
      <c r="H53" s="357">
        <v>1654</v>
      </c>
      <c r="I53" s="310" t="s">
        <v>0</v>
      </c>
      <c r="J53" s="313">
        <v>1654</v>
      </c>
      <c r="K53" s="356"/>
    </row>
    <row r="54" spans="1:11" ht="56.25">
      <c r="A54" s="311">
        <v>51</v>
      </c>
      <c r="B54" s="310" t="s">
        <v>175</v>
      </c>
      <c r="C54" s="310">
        <v>1</v>
      </c>
      <c r="D54" s="293" t="s">
        <v>1078</v>
      </c>
      <c r="E54" s="313" t="s">
        <v>832</v>
      </c>
      <c r="F54" s="310" t="s">
        <v>176</v>
      </c>
      <c r="G54" s="290" t="s">
        <v>900</v>
      </c>
      <c r="H54" s="357">
        <v>8085</v>
      </c>
      <c r="I54" s="310" t="s">
        <v>0</v>
      </c>
      <c r="J54" s="313">
        <v>8085</v>
      </c>
      <c r="K54" s="356"/>
    </row>
    <row r="55" spans="1:11" ht="56.25">
      <c r="A55" s="311">
        <v>52</v>
      </c>
      <c r="B55" s="310" t="s">
        <v>1079</v>
      </c>
      <c r="C55" s="310">
        <v>4</v>
      </c>
      <c r="D55" s="293" t="s">
        <v>1261</v>
      </c>
      <c r="E55" s="313" t="s">
        <v>832</v>
      </c>
      <c r="F55" s="310" t="s">
        <v>1081</v>
      </c>
      <c r="G55" s="290" t="s">
        <v>900</v>
      </c>
      <c r="H55" s="357">
        <v>1000</v>
      </c>
      <c r="I55" s="310" t="s">
        <v>0</v>
      </c>
      <c r="J55" s="313">
        <v>4000</v>
      </c>
      <c r="K55" s="356"/>
    </row>
    <row r="56" spans="1:11" ht="56.25">
      <c r="A56" s="311">
        <v>53</v>
      </c>
      <c r="B56" s="310" t="s">
        <v>769</v>
      </c>
      <c r="C56" s="310">
        <v>200</v>
      </c>
      <c r="D56" s="293" t="s">
        <v>1082</v>
      </c>
      <c r="E56" s="313" t="s">
        <v>832</v>
      </c>
      <c r="F56" s="310" t="s">
        <v>771</v>
      </c>
      <c r="G56" s="290" t="s">
        <v>900</v>
      </c>
      <c r="H56" s="310">
        <v>117.5</v>
      </c>
      <c r="I56" s="310" t="s">
        <v>5</v>
      </c>
      <c r="J56" s="313">
        <v>23500</v>
      </c>
      <c r="K56" s="356"/>
    </row>
    <row r="57" spans="1:11" s="358" customFormat="1" ht="56.25">
      <c r="A57" s="311">
        <v>54</v>
      </c>
      <c r="B57" s="310" t="s">
        <v>1083</v>
      </c>
      <c r="C57" s="310">
        <v>66</v>
      </c>
      <c r="D57" s="293" t="s">
        <v>1084</v>
      </c>
      <c r="E57" s="313" t="s">
        <v>832</v>
      </c>
      <c r="F57" s="310" t="s">
        <v>1085</v>
      </c>
      <c r="G57" s="290" t="s">
        <v>900</v>
      </c>
      <c r="H57" s="310">
        <v>130</v>
      </c>
      <c r="I57" s="310" t="s">
        <v>0</v>
      </c>
      <c r="J57" s="313">
        <v>8580</v>
      </c>
      <c r="K57" s="356"/>
    </row>
    <row r="58" spans="1:11" ht="56.25">
      <c r="A58" s="311">
        <v>55</v>
      </c>
      <c r="B58" s="310" t="s">
        <v>1086</v>
      </c>
      <c r="C58" s="310">
        <v>200</v>
      </c>
      <c r="D58" s="293" t="s">
        <v>1087</v>
      </c>
      <c r="E58" s="330" t="s">
        <v>832</v>
      </c>
      <c r="F58" s="310" t="s">
        <v>1088</v>
      </c>
      <c r="G58" s="290" t="s">
        <v>900</v>
      </c>
      <c r="H58" s="310">
        <v>50</v>
      </c>
      <c r="I58" s="310" t="s">
        <v>6</v>
      </c>
      <c r="J58" s="313">
        <v>10000</v>
      </c>
      <c r="K58" s="356"/>
    </row>
    <row r="59" spans="1:11" ht="56.25">
      <c r="A59" s="311">
        <v>56</v>
      </c>
      <c r="B59" s="310" t="s">
        <v>195</v>
      </c>
      <c r="C59" s="310">
        <v>31</v>
      </c>
      <c r="D59" s="291" t="s">
        <v>1089</v>
      </c>
      <c r="E59" s="310" t="s">
        <v>832</v>
      </c>
      <c r="F59" s="310" t="s">
        <v>563</v>
      </c>
      <c r="G59" s="290" t="s">
        <v>900</v>
      </c>
      <c r="H59" s="310">
        <v>407.29</v>
      </c>
      <c r="I59" s="310" t="s">
        <v>0</v>
      </c>
      <c r="J59" s="313">
        <v>12625.99</v>
      </c>
      <c r="K59" s="356"/>
    </row>
    <row r="60" spans="1:11" ht="56.25">
      <c r="A60" s="311">
        <v>57</v>
      </c>
      <c r="B60" s="310" t="s">
        <v>981</v>
      </c>
      <c r="C60" s="310">
        <v>8</v>
      </c>
      <c r="D60" s="291" t="s">
        <v>1090</v>
      </c>
      <c r="E60" s="310" t="s">
        <v>832</v>
      </c>
      <c r="F60" s="310" t="s">
        <v>982</v>
      </c>
      <c r="G60" s="290" t="s">
        <v>900</v>
      </c>
      <c r="H60" s="310">
        <v>271.52</v>
      </c>
      <c r="I60" s="310" t="s">
        <v>0</v>
      </c>
      <c r="J60" s="313">
        <v>2172.16</v>
      </c>
      <c r="K60" s="356"/>
    </row>
    <row r="61" spans="1:11" ht="56.25">
      <c r="A61" s="311">
        <v>58</v>
      </c>
      <c r="B61" s="310" t="s">
        <v>801</v>
      </c>
      <c r="C61" s="310">
        <v>4</v>
      </c>
      <c r="D61" s="291" t="s">
        <v>1091</v>
      </c>
      <c r="E61" s="310" t="s">
        <v>832</v>
      </c>
      <c r="F61" s="310" t="s">
        <v>802</v>
      </c>
      <c r="G61" s="290" t="s">
        <v>900</v>
      </c>
      <c r="H61" s="357">
        <v>2720.34</v>
      </c>
      <c r="I61" s="310" t="s">
        <v>0</v>
      </c>
      <c r="J61" s="313">
        <v>10881.36</v>
      </c>
      <c r="K61" s="356"/>
    </row>
    <row r="62" spans="1:11" ht="56.25">
      <c r="A62" s="311">
        <v>59</v>
      </c>
      <c r="B62" s="310" t="s">
        <v>957</v>
      </c>
      <c r="C62" s="310">
        <v>10.61</v>
      </c>
      <c r="D62" s="291" t="s">
        <v>1092</v>
      </c>
      <c r="E62" s="310" t="s">
        <v>832</v>
      </c>
      <c r="F62" s="310" t="s">
        <v>958</v>
      </c>
      <c r="G62" s="290" t="s">
        <v>900</v>
      </c>
      <c r="H62" s="310">
        <v>617.1</v>
      </c>
      <c r="I62" s="310" t="s">
        <v>4</v>
      </c>
      <c r="J62" s="313">
        <v>6547.4309999999996</v>
      </c>
      <c r="K62" s="356"/>
    </row>
    <row r="63" spans="1:11" ht="56.25">
      <c r="A63" s="311">
        <v>60</v>
      </c>
      <c r="B63" s="310" t="s">
        <v>51</v>
      </c>
      <c r="C63" s="310">
        <v>10.61</v>
      </c>
      <c r="D63" s="291" t="s">
        <v>1093</v>
      </c>
      <c r="E63" s="310" t="s">
        <v>832</v>
      </c>
      <c r="F63" s="310" t="s">
        <v>530</v>
      </c>
      <c r="G63" s="290" t="s">
        <v>900</v>
      </c>
      <c r="H63" s="310">
        <v>221</v>
      </c>
      <c r="I63" s="310" t="s">
        <v>4</v>
      </c>
      <c r="J63" s="313">
        <v>2344.81</v>
      </c>
      <c r="K63" s="356"/>
    </row>
    <row r="64" spans="1:11" ht="56.25">
      <c r="A64" s="311">
        <v>61</v>
      </c>
      <c r="B64" s="310" t="s">
        <v>50</v>
      </c>
      <c r="C64" s="310">
        <v>10.61</v>
      </c>
      <c r="D64" s="291" t="s">
        <v>1094</v>
      </c>
      <c r="E64" s="310" t="s">
        <v>832</v>
      </c>
      <c r="F64" s="310" t="s">
        <v>759</v>
      </c>
      <c r="G64" s="290" t="s">
        <v>900</v>
      </c>
      <c r="H64" s="310">
        <v>185</v>
      </c>
      <c r="I64" s="310" t="s">
        <v>4</v>
      </c>
      <c r="J64" s="313">
        <v>1962.85</v>
      </c>
      <c r="K64" s="356"/>
    </row>
    <row r="65" spans="1:11" ht="56.25">
      <c r="A65" s="311">
        <v>62</v>
      </c>
      <c r="B65" s="310" t="s">
        <v>1095</v>
      </c>
      <c r="C65" s="310">
        <v>350</v>
      </c>
      <c r="D65" s="291" t="s">
        <v>1096</v>
      </c>
      <c r="E65" s="335" t="s">
        <v>832</v>
      </c>
      <c r="F65" s="310" t="s">
        <v>1097</v>
      </c>
      <c r="G65" s="290" t="s">
        <v>900</v>
      </c>
      <c r="H65" s="310">
        <v>3</v>
      </c>
      <c r="I65" s="310" t="s">
        <v>6</v>
      </c>
      <c r="J65" s="313">
        <v>1050</v>
      </c>
      <c r="K65" s="356"/>
    </row>
    <row r="66" spans="1:11" ht="56.25">
      <c r="A66" s="311">
        <v>63</v>
      </c>
      <c r="B66" s="310" t="s">
        <v>1098</v>
      </c>
      <c r="C66" s="310">
        <v>350</v>
      </c>
      <c r="D66" s="291" t="s">
        <v>1099</v>
      </c>
      <c r="E66" s="335" t="s">
        <v>832</v>
      </c>
      <c r="F66" s="310" t="s">
        <v>1100</v>
      </c>
      <c r="G66" s="290" t="s">
        <v>900</v>
      </c>
      <c r="H66" s="310">
        <v>2</v>
      </c>
      <c r="I66" s="310" t="s">
        <v>6</v>
      </c>
      <c r="J66" s="313">
        <v>700</v>
      </c>
      <c r="K66" s="356"/>
    </row>
    <row r="67" spans="1:11" ht="56.25">
      <c r="A67" s="311">
        <v>64</v>
      </c>
      <c r="B67" s="310" t="s">
        <v>960</v>
      </c>
      <c r="C67" s="310">
        <v>1</v>
      </c>
      <c r="D67" s="291" t="s">
        <v>1101</v>
      </c>
      <c r="E67" s="335" t="s">
        <v>832</v>
      </c>
      <c r="F67" s="310" t="s">
        <v>1102</v>
      </c>
      <c r="G67" s="290" t="s">
        <v>900</v>
      </c>
      <c r="H67" s="310">
        <v>2</v>
      </c>
      <c r="I67" s="310" t="s">
        <v>959</v>
      </c>
      <c r="J67" s="313">
        <v>2</v>
      </c>
      <c r="K67" s="356"/>
    </row>
    <row r="68" spans="1:11" ht="56.25">
      <c r="A68" s="311">
        <v>65</v>
      </c>
      <c r="B68" s="310" t="s">
        <v>564</v>
      </c>
      <c r="C68" s="310">
        <v>1</v>
      </c>
      <c r="D68" s="291" t="s">
        <v>1103</v>
      </c>
      <c r="E68" s="335" t="s">
        <v>832</v>
      </c>
      <c r="F68" s="310" t="s">
        <v>566</v>
      </c>
      <c r="G68" s="290" t="s">
        <v>900</v>
      </c>
      <c r="H68" s="310">
        <v>2</v>
      </c>
      <c r="I68" s="310" t="s">
        <v>959</v>
      </c>
      <c r="J68" s="313">
        <v>2</v>
      </c>
      <c r="K68" s="356"/>
    </row>
    <row r="69" spans="1:11" ht="56.25">
      <c r="A69" s="311">
        <v>66</v>
      </c>
      <c r="B69" s="310" t="s">
        <v>568</v>
      </c>
      <c r="C69" s="310">
        <v>1</v>
      </c>
      <c r="D69" s="291" t="s">
        <v>1104</v>
      </c>
      <c r="E69" s="335" t="s">
        <v>832</v>
      </c>
      <c r="F69" s="310" t="s">
        <v>570</v>
      </c>
      <c r="G69" s="290" t="s">
        <v>900</v>
      </c>
      <c r="H69" s="310">
        <v>65</v>
      </c>
      <c r="I69" s="310" t="s">
        <v>571</v>
      </c>
      <c r="J69" s="313">
        <v>65</v>
      </c>
      <c r="K69" s="356"/>
    </row>
    <row r="70" spans="1:11" ht="56.25">
      <c r="A70" s="311">
        <v>67</v>
      </c>
      <c r="B70" s="310" t="s">
        <v>961</v>
      </c>
      <c r="C70" s="310">
        <v>1</v>
      </c>
      <c r="D70" s="291" t="s">
        <v>1105</v>
      </c>
      <c r="E70" s="335" t="s">
        <v>832</v>
      </c>
      <c r="F70" s="310" t="s">
        <v>962</v>
      </c>
      <c r="G70" s="290" t="s">
        <v>900</v>
      </c>
      <c r="H70" s="310">
        <v>65</v>
      </c>
      <c r="I70" s="310" t="s">
        <v>571</v>
      </c>
      <c r="J70" s="313">
        <v>65</v>
      </c>
      <c r="K70" s="356"/>
    </row>
    <row r="71" spans="1:11" ht="56.25">
      <c r="A71" s="311">
        <v>68</v>
      </c>
      <c r="B71" s="310" t="s">
        <v>812</v>
      </c>
      <c r="C71" s="310">
        <v>1</v>
      </c>
      <c r="D71" s="291" t="s">
        <v>1106</v>
      </c>
      <c r="E71" s="335" t="s">
        <v>832</v>
      </c>
      <c r="F71" s="310" t="s">
        <v>814</v>
      </c>
      <c r="G71" s="290" t="s">
        <v>900</v>
      </c>
      <c r="H71" s="310">
        <v>1</v>
      </c>
      <c r="I71" s="310" t="s">
        <v>959</v>
      </c>
      <c r="J71" s="313">
        <v>1</v>
      </c>
      <c r="K71" s="356"/>
    </row>
    <row r="72" spans="1:11" ht="56.25">
      <c r="A72" s="311">
        <v>69</v>
      </c>
      <c r="B72" s="310" t="s">
        <v>1107</v>
      </c>
      <c r="C72" s="310">
        <v>1</v>
      </c>
      <c r="D72" s="291" t="s">
        <v>1108</v>
      </c>
      <c r="E72" s="335" t="s">
        <v>832</v>
      </c>
      <c r="F72" s="310" t="s">
        <v>1109</v>
      </c>
      <c r="G72" s="290" t="s">
        <v>900</v>
      </c>
      <c r="H72" s="310">
        <v>1</v>
      </c>
      <c r="I72" s="310" t="s">
        <v>959</v>
      </c>
      <c r="J72" s="313">
        <v>1</v>
      </c>
      <c r="K72" s="356"/>
    </row>
    <row r="73" spans="1:11" ht="56.25">
      <c r="A73" s="311">
        <v>70</v>
      </c>
      <c r="B73" s="310" t="s">
        <v>544</v>
      </c>
      <c r="C73" s="310">
        <v>700</v>
      </c>
      <c r="D73" s="291" t="s">
        <v>1110</v>
      </c>
      <c r="E73" s="335" t="s">
        <v>832</v>
      </c>
      <c r="F73" s="310" t="s">
        <v>546</v>
      </c>
      <c r="G73" s="290" t="s">
        <v>900</v>
      </c>
      <c r="H73" s="310">
        <v>1</v>
      </c>
      <c r="I73" s="310" t="s">
        <v>6</v>
      </c>
      <c r="J73" s="313">
        <v>700</v>
      </c>
      <c r="K73" s="356"/>
    </row>
    <row r="74" spans="1:11" ht="56.25">
      <c r="A74" s="311">
        <v>71</v>
      </c>
      <c r="B74" s="310" t="s">
        <v>547</v>
      </c>
      <c r="C74" s="310">
        <v>700</v>
      </c>
      <c r="D74" s="291" t="s">
        <v>1111</v>
      </c>
      <c r="E74" s="335" t="s">
        <v>832</v>
      </c>
      <c r="F74" s="310" t="s">
        <v>549</v>
      </c>
      <c r="G74" s="290" t="s">
        <v>900</v>
      </c>
      <c r="H74" s="310">
        <v>1.02</v>
      </c>
      <c r="I74" s="310" t="s">
        <v>6</v>
      </c>
      <c r="J74" s="313">
        <v>714</v>
      </c>
      <c r="K74" s="356"/>
    </row>
    <row r="75" spans="1:11" ht="56.25">
      <c r="A75" s="311">
        <v>72</v>
      </c>
      <c r="B75" s="310" t="s">
        <v>1112</v>
      </c>
      <c r="C75" s="310">
        <v>1</v>
      </c>
      <c r="D75" s="291" t="s">
        <v>1113</v>
      </c>
      <c r="E75" s="335" t="s">
        <v>832</v>
      </c>
      <c r="F75" s="310" t="s">
        <v>1114</v>
      </c>
      <c r="G75" s="290" t="s">
        <v>900</v>
      </c>
      <c r="H75" s="310">
        <v>252</v>
      </c>
      <c r="I75" s="310" t="s">
        <v>0</v>
      </c>
      <c r="J75" s="313">
        <v>252</v>
      </c>
      <c r="K75" s="356"/>
    </row>
    <row r="76" spans="1:11" ht="56.25">
      <c r="A76" s="311">
        <v>73</v>
      </c>
      <c r="B76" s="310" t="s">
        <v>1115</v>
      </c>
      <c r="C76" s="310">
        <v>1</v>
      </c>
      <c r="D76" s="291" t="s">
        <v>1116</v>
      </c>
      <c r="E76" s="335" t="s">
        <v>832</v>
      </c>
      <c r="F76" s="310" t="s">
        <v>1117</v>
      </c>
      <c r="G76" s="290" t="s">
        <v>900</v>
      </c>
      <c r="H76" s="310">
        <v>202</v>
      </c>
      <c r="I76" s="310" t="s">
        <v>0</v>
      </c>
      <c r="J76" s="313">
        <v>202</v>
      </c>
      <c r="K76" s="356"/>
    </row>
    <row r="77" spans="1:11" ht="56.25">
      <c r="A77" s="311">
        <v>74</v>
      </c>
      <c r="B77" s="310" t="s">
        <v>83</v>
      </c>
      <c r="C77" s="310">
        <v>1</v>
      </c>
      <c r="D77" s="291" t="s">
        <v>1118</v>
      </c>
      <c r="E77" s="335" t="s">
        <v>832</v>
      </c>
      <c r="F77" s="310" t="s">
        <v>1119</v>
      </c>
      <c r="G77" s="290" t="s">
        <v>900</v>
      </c>
      <c r="H77" s="310">
        <v>165</v>
      </c>
      <c r="I77" s="310" t="s">
        <v>0</v>
      </c>
      <c r="J77" s="313">
        <v>165</v>
      </c>
      <c r="K77" s="356"/>
    </row>
    <row r="78" spans="1:11" ht="56.25">
      <c r="A78" s="311">
        <v>75</v>
      </c>
      <c r="B78" s="310" t="s">
        <v>86</v>
      </c>
      <c r="C78" s="310">
        <v>6</v>
      </c>
      <c r="D78" s="291" t="s">
        <v>1120</v>
      </c>
      <c r="E78" s="310" t="s">
        <v>832</v>
      </c>
      <c r="F78" s="310" t="s">
        <v>539</v>
      </c>
      <c r="G78" s="290" t="s">
        <v>900</v>
      </c>
      <c r="H78" s="310">
        <v>41</v>
      </c>
      <c r="I78" s="310" t="s">
        <v>0</v>
      </c>
      <c r="J78" s="313">
        <v>246</v>
      </c>
      <c r="K78" s="356"/>
    </row>
    <row r="79" spans="1:11" ht="56.25">
      <c r="A79" s="311">
        <v>76</v>
      </c>
      <c r="B79" s="310" t="s">
        <v>87</v>
      </c>
      <c r="C79" s="310">
        <v>6</v>
      </c>
      <c r="D79" s="291" t="s">
        <v>1121</v>
      </c>
      <c r="E79" s="310" t="s">
        <v>832</v>
      </c>
      <c r="F79" s="310" t="s">
        <v>543</v>
      </c>
      <c r="G79" s="290" t="s">
        <v>900</v>
      </c>
      <c r="H79" s="310">
        <v>35</v>
      </c>
      <c r="I79" s="310" t="s">
        <v>0</v>
      </c>
      <c r="J79" s="313">
        <v>210</v>
      </c>
      <c r="K79" s="356"/>
    </row>
    <row r="80" spans="1:11" ht="56.25">
      <c r="A80" s="311">
        <v>77</v>
      </c>
      <c r="B80" s="310" t="s">
        <v>1122</v>
      </c>
      <c r="C80" s="310">
        <v>9</v>
      </c>
      <c r="D80" s="291" t="s">
        <v>1123</v>
      </c>
      <c r="E80" s="310" t="s">
        <v>832</v>
      </c>
      <c r="F80" s="310" t="s">
        <v>1124</v>
      </c>
      <c r="G80" s="290" t="s">
        <v>900</v>
      </c>
      <c r="H80" s="310">
        <v>32</v>
      </c>
      <c r="I80" s="310" t="s">
        <v>0</v>
      </c>
      <c r="J80" s="313">
        <v>288</v>
      </c>
      <c r="K80" s="356"/>
    </row>
    <row r="81" spans="1:11" ht="56.25">
      <c r="A81" s="311">
        <v>78</v>
      </c>
      <c r="B81" s="310" t="s">
        <v>1125</v>
      </c>
      <c r="C81" s="310">
        <v>9</v>
      </c>
      <c r="D81" s="291" t="s">
        <v>1126</v>
      </c>
      <c r="E81" s="310" t="s">
        <v>832</v>
      </c>
      <c r="F81" s="310" t="s">
        <v>1127</v>
      </c>
      <c r="G81" s="290" t="s">
        <v>900</v>
      </c>
      <c r="H81" s="310">
        <v>32</v>
      </c>
      <c r="I81" s="310" t="s">
        <v>0</v>
      </c>
      <c r="J81" s="313">
        <v>288</v>
      </c>
      <c r="K81" s="356"/>
    </row>
    <row r="82" spans="1:11" ht="56.25">
      <c r="A82" s="311">
        <v>79</v>
      </c>
      <c r="B82" s="310" t="s">
        <v>101</v>
      </c>
      <c r="C82" s="310">
        <v>3</v>
      </c>
      <c r="D82" s="291" t="s">
        <v>1128</v>
      </c>
      <c r="E82" s="310" t="s">
        <v>832</v>
      </c>
      <c r="F82" s="310" t="s">
        <v>537</v>
      </c>
      <c r="G82" s="290" t="s">
        <v>900</v>
      </c>
      <c r="H82" s="310">
        <v>32</v>
      </c>
      <c r="I82" s="310" t="s">
        <v>0</v>
      </c>
      <c r="J82" s="313">
        <v>96</v>
      </c>
      <c r="K82" s="356"/>
    </row>
    <row r="83" spans="1:11" ht="56.25">
      <c r="A83" s="311">
        <v>80</v>
      </c>
      <c r="B83" s="310" t="s">
        <v>102</v>
      </c>
      <c r="C83" s="310">
        <v>3</v>
      </c>
      <c r="D83" s="291" t="s">
        <v>1129</v>
      </c>
      <c r="E83" s="310" t="s">
        <v>832</v>
      </c>
      <c r="F83" s="310" t="s">
        <v>541</v>
      </c>
      <c r="G83" s="290" t="s">
        <v>900</v>
      </c>
      <c r="H83" s="310">
        <v>32</v>
      </c>
      <c r="I83" s="310" t="s">
        <v>0</v>
      </c>
      <c r="J83" s="313">
        <v>96</v>
      </c>
      <c r="K83" s="356"/>
    </row>
    <row r="84" spans="1:11" ht="56.25">
      <c r="A84" s="311">
        <v>81</v>
      </c>
      <c r="B84" s="310" t="s">
        <v>35</v>
      </c>
      <c r="C84" s="310">
        <v>2</v>
      </c>
      <c r="D84" s="291" t="s">
        <v>1130</v>
      </c>
      <c r="E84" s="310" t="s">
        <v>832</v>
      </c>
      <c r="F84" s="310" t="s">
        <v>535</v>
      </c>
      <c r="G84" s="290" t="s">
        <v>900</v>
      </c>
      <c r="H84" s="310">
        <v>126</v>
      </c>
      <c r="I84" s="310" t="s">
        <v>0</v>
      </c>
      <c r="J84" s="313">
        <v>252</v>
      </c>
      <c r="K84" s="356"/>
    </row>
    <row r="85" spans="1:11" ht="56.25">
      <c r="A85" s="311">
        <v>82</v>
      </c>
      <c r="B85" s="310" t="s">
        <v>36</v>
      </c>
      <c r="C85" s="310">
        <v>2</v>
      </c>
      <c r="D85" s="291" t="s">
        <v>1131</v>
      </c>
      <c r="E85" s="310" t="s">
        <v>832</v>
      </c>
      <c r="F85" s="310" t="s">
        <v>553</v>
      </c>
      <c r="G85" s="290" t="s">
        <v>900</v>
      </c>
      <c r="H85" s="310">
        <v>79</v>
      </c>
      <c r="I85" s="310" t="s">
        <v>0</v>
      </c>
      <c r="J85" s="313">
        <v>158</v>
      </c>
      <c r="K85" s="356"/>
    </row>
    <row r="86" spans="1:11" ht="56.25">
      <c r="A86" s="311">
        <v>83</v>
      </c>
      <c r="B86" s="310" t="s">
        <v>24</v>
      </c>
      <c r="C86" s="310">
        <v>8</v>
      </c>
      <c r="D86" s="294" t="s">
        <v>1132</v>
      </c>
      <c r="E86" s="310" t="s">
        <v>832</v>
      </c>
      <c r="F86" s="310" t="s">
        <v>533</v>
      </c>
      <c r="G86" s="290" t="s">
        <v>900</v>
      </c>
      <c r="H86" s="310">
        <v>80</v>
      </c>
      <c r="I86" s="310" t="s">
        <v>0</v>
      </c>
      <c r="J86" s="313">
        <v>640</v>
      </c>
      <c r="K86" s="356"/>
    </row>
    <row r="87" spans="1:11" ht="56.25">
      <c r="A87" s="311">
        <v>84</v>
      </c>
      <c r="B87" s="310" t="s">
        <v>25</v>
      </c>
      <c r="C87" s="310">
        <v>8</v>
      </c>
      <c r="D87" s="291" t="s">
        <v>1133</v>
      </c>
      <c r="E87" s="310" t="s">
        <v>832</v>
      </c>
      <c r="F87" s="310" t="s">
        <v>551</v>
      </c>
      <c r="G87" s="290" t="s">
        <v>900</v>
      </c>
      <c r="H87" s="310">
        <v>80</v>
      </c>
      <c r="I87" s="310" t="s">
        <v>0</v>
      </c>
      <c r="J87" s="313">
        <v>640</v>
      </c>
      <c r="K87" s="356"/>
    </row>
    <row r="88" spans="1:11" s="358" customFormat="1" ht="56.25">
      <c r="A88" s="311">
        <v>85</v>
      </c>
      <c r="B88" s="310" t="s">
        <v>1134</v>
      </c>
      <c r="C88" s="310">
        <v>4</v>
      </c>
      <c r="D88" s="291" t="s">
        <v>1135</v>
      </c>
      <c r="E88" s="310" t="s">
        <v>832</v>
      </c>
      <c r="F88" s="310" t="s">
        <v>1136</v>
      </c>
      <c r="G88" s="290" t="s">
        <v>900</v>
      </c>
      <c r="H88" s="310">
        <v>23</v>
      </c>
      <c r="I88" s="310" t="s">
        <v>0</v>
      </c>
      <c r="J88" s="313">
        <v>92</v>
      </c>
      <c r="K88" s="356"/>
    </row>
    <row r="89" spans="1:11" s="360" customFormat="1" ht="56.25">
      <c r="A89" s="311">
        <v>86</v>
      </c>
      <c r="B89" s="310" t="s">
        <v>2</v>
      </c>
      <c r="C89" s="310">
        <v>2.66</v>
      </c>
      <c r="D89" s="293" t="s">
        <v>1137</v>
      </c>
      <c r="E89" s="330" t="s">
        <v>1011</v>
      </c>
      <c r="F89" s="310" t="s">
        <v>439</v>
      </c>
      <c r="G89" s="290" t="s">
        <v>900</v>
      </c>
      <c r="H89" s="357">
        <v>6579</v>
      </c>
      <c r="I89" s="310" t="s">
        <v>3</v>
      </c>
      <c r="J89" s="313">
        <v>17500.14</v>
      </c>
      <c r="K89" s="359"/>
    </row>
    <row r="90" spans="1:11" s="358" customFormat="1" ht="56.25">
      <c r="A90" s="311">
        <v>87</v>
      </c>
      <c r="B90" s="310" t="s">
        <v>54</v>
      </c>
      <c r="C90" s="310">
        <v>1</v>
      </c>
      <c r="D90" s="293" t="s">
        <v>1138</v>
      </c>
      <c r="E90" s="330" t="s">
        <v>832</v>
      </c>
      <c r="F90" s="310" t="s">
        <v>491</v>
      </c>
      <c r="G90" s="290" t="s">
        <v>900</v>
      </c>
      <c r="H90" s="310">
        <v>800</v>
      </c>
      <c r="I90" s="310" t="s">
        <v>7</v>
      </c>
      <c r="J90" s="313">
        <v>800</v>
      </c>
      <c r="K90" s="356"/>
    </row>
    <row r="91" spans="1:11" s="358" customFormat="1" ht="56.25">
      <c r="A91" s="311">
        <v>88</v>
      </c>
      <c r="B91" s="310" t="s">
        <v>84</v>
      </c>
      <c r="C91" s="310">
        <v>1</v>
      </c>
      <c r="D91" s="291" t="s">
        <v>1139</v>
      </c>
      <c r="E91" s="330" t="s">
        <v>832</v>
      </c>
      <c r="F91" s="310" t="s">
        <v>1140</v>
      </c>
      <c r="G91" s="290" t="s">
        <v>900</v>
      </c>
      <c r="H91" s="310">
        <v>128</v>
      </c>
      <c r="I91" s="310" t="s">
        <v>0</v>
      </c>
      <c r="J91" s="313">
        <v>128</v>
      </c>
      <c r="K91" s="356"/>
    </row>
    <row r="92" spans="1:11" ht="56.25">
      <c r="A92" s="311">
        <v>89</v>
      </c>
      <c r="B92" s="310" t="s">
        <v>132</v>
      </c>
      <c r="C92" s="310">
        <v>1</v>
      </c>
      <c r="D92" s="293" t="s">
        <v>1141</v>
      </c>
      <c r="E92" s="330" t="s">
        <v>832</v>
      </c>
      <c r="F92" s="310" t="s">
        <v>635</v>
      </c>
      <c r="G92" s="290" t="s">
        <v>900</v>
      </c>
      <c r="H92" s="357">
        <v>1594.67</v>
      </c>
      <c r="I92" s="310" t="s">
        <v>0</v>
      </c>
      <c r="J92" s="313">
        <v>1594.67</v>
      </c>
      <c r="K92" s="356"/>
    </row>
    <row r="93" spans="1:11" ht="56.25">
      <c r="A93" s="311">
        <v>90</v>
      </c>
      <c r="B93" s="310" t="s">
        <v>2</v>
      </c>
      <c r="C93" s="310">
        <v>4.32</v>
      </c>
      <c r="D93" s="299" t="s">
        <v>1142</v>
      </c>
      <c r="E93" s="313" t="s">
        <v>1011</v>
      </c>
      <c r="F93" s="310" t="s">
        <v>439</v>
      </c>
      <c r="G93" s="290" t="s">
        <v>900</v>
      </c>
      <c r="H93" s="357">
        <v>6579</v>
      </c>
      <c r="I93" s="310" t="s">
        <v>3</v>
      </c>
      <c r="J93" s="313">
        <v>28421.280000000002</v>
      </c>
      <c r="K93" s="356"/>
    </row>
    <row r="94" spans="1:11" ht="56.25">
      <c r="A94" s="311">
        <v>91</v>
      </c>
      <c r="B94" s="310" t="s">
        <v>1143</v>
      </c>
      <c r="C94" s="310">
        <v>1</v>
      </c>
      <c r="D94" s="346" t="s">
        <v>1063</v>
      </c>
      <c r="E94" s="313" t="s">
        <v>832</v>
      </c>
      <c r="F94" s="310" t="s">
        <v>1144</v>
      </c>
      <c r="G94" s="290" t="s">
        <v>900</v>
      </c>
      <c r="H94" s="357">
        <v>1139.8499999999999</v>
      </c>
      <c r="I94" s="310" t="s">
        <v>0</v>
      </c>
      <c r="J94" s="313">
        <v>1139.8499999999999</v>
      </c>
      <c r="K94" s="356"/>
    </row>
    <row r="95" spans="1:11" ht="56.25">
      <c r="A95" s="311">
        <v>92</v>
      </c>
      <c r="B95" s="310" t="s">
        <v>154</v>
      </c>
      <c r="C95" s="310">
        <v>2</v>
      </c>
      <c r="D95" s="293" t="s">
        <v>689</v>
      </c>
      <c r="E95" s="313" t="s">
        <v>832</v>
      </c>
      <c r="F95" s="310" t="s">
        <v>689</v>
      </c>
      <c r="G95" s="290" t="s">
        <v>900</v>
      </c>
      <c r="H95" s="310">
        <v>289</v>
      </c>
      <c r="I95" s="310" t="s">
        <v>7</v>
      </c>
      <c r="J95" s="313">
        <v>578</v>
      </c>
      <c r="K95" s="356"/>
    </row>
    <row r="96" spans="1:11" ht="56.25">
      <c r="A96" s="311">
        <v>93</v>
      </c>
      <c r="B96" s="310" t="s">
        <v>167</v>
      </c>
      <c r="C96" s="310">
        <v>2</v>
      </c>
      <c r="D96" s="291" t="s">
        <v>695</v>
      </c>
      <c r="E96" s="313" t="s">
        <v>832</v>
      </c>
      <c r="F96" s="310" t="s">
        <v>168</v>
      </c>
      <c r="G96" s="290" t="s">
        <v>900</v>
      </c>
      <c r="H96" s="310">
        <v>231</v>
      </c>
      <c r="I96" s="310" t="s">
        <v>0</v>
      </c>
      <c r="J96" s="313">
        <v>462</v>
      </c>
      <c r="K96" s="356"/>
    </row>
    <row r="97" spans="1:11" ht="93.75">
      <c r="A97" s="311">
        <v>94</v>
      </c>
      <c r="B97" s="310" t="s">
        <v>43</v>
      </c>
      <c r="C97" s="310">
        <v>5.5</v>
      </c>
      <c r="D97" s="344" t="s">
        <v>1155</v>
      </c>
      <c r="E97" s="313" t="s">
        <v>832</v>
      </c>
      <c r="F97" s="310" t="s">
        <v>797</v>
      </c>
      <c r="G97" s="290" t="s">
        <v>900</v>
      </c>
      <c r="H97" s="357">
        <v>2181</v>
      </c>
      <c r="I97" s="310" t="s">
        <v>4</v>
      </c>
      <c r="J97" s="313">
        <v>11995.5</v>
      </c>
      <c r="K97" s="356"/>
    </row>
    <row r="98" spans="1:11" ht="112.5">
      <c r="A98" s="311">
        <v>95</v>
      </c>
      <c r="B98" s="310" t="s">
        <v>44</v>
      </c>
      <c r="C98" s="310">
        <v>5.5</v>
      </c>
      <c r="D98" s="344" t="s">
        <v>1156</v>
      </c>
      <c r="E98" s="313" t="s">
        <v>832</v>
      </c>
      <c r="F98" s="310" t="s">
        <v>707</v>
      </c>
      <c r="G98" s="290" t="s">
        <v>900</v>
      </c>
      <c r="H98" s="310">
        <v>851</v>
      </c>
      <c r="I98" s="310" t="s">
        <v>4</v>
      </c>
      <c r="J98" s="313">
        <v>4680.5</v>
      </c>
      <c r="K98" s="356"/>
    </row>
    <row r="99" spans="1:11" ht="56.25">
      <c r="A99" s="311">
        <v>96</v>
      </c>
      <c r="B99" s="310" t="s">
        <v>1323</v>
      </c>
      <c r="C99" s="310">
        <v>20</v>
      </c>
      <c r="D99" s="291" t="s">
        <v>1324</v>
      </c>
      <c r="E99" s="313"/>
      <c r="F99" s="310" t="s">
        <v>1325</v>
      </c>
      <c r="G99" s="290" t="s">
        <v>900</v>
      </c>
      <c r="H99" s="310">
        <v>320</v>
      </c>
      <c r="I99" s="310" t="s">
        <v>0</v>
      </c>
      <c r="J99" s="313">
        <v>6400</v>
      </c>
      <c r="K99" s="356"/>
    </row>
    <row r="100" spans="1:11" ht="112.5">
      <c r="A100" s="311">
        <v>97</v>
      </c>
      <c r="B100" s="310" t="s">
        <v>45</v>
      </c>
      <c r="C100" s="310">
        <v>5.5</v>
      </c>
      <c r="D100" s="344" t="s">
        <v>1157</v>
      </c>
      <c r="E100" s="313" t="s">
        <v>832</v>
      </c>
      <c r="F100" s="310" t="s">
        <v>444</v>
      </c>
      <c r="G100" s="290" t="s">
        <v>900</v>
      </c>
      <c r="H100" s="310">
        <v>1293</v>
      </c>
      <c r="I100" s="310" t="s">
        <v>4</v>
      </c>
      <c r="J100" s="313">
        <v>7111.5</v>
      </c>
      <c r="K100" s="356"/>
    </row>
    <row r="101" spans="1:11" ht="112.5">
      <c r="A101" s="311">
        <v>98</v>
      </c>
      <c r="B101" s="310" t="s">
        <v>46</v>
      </c>
      <c r="C101" s="310">
        <v>5.5</v>
      </c>
      <c r="D101" s="344" t="s">
        <v>1158</v>
      </c>
      <c r="E101" s="313" t="s">
        <v>832</v>
      </c>
      <c r="F101" s="310" t="s">
        <v>446</v>
      </c>
      <c r="G101" s="290" t="s">
        <v>900</v>
      </c>
      <c r="H101" s="310">
        <v>482</v>
      </c>
      <c r="I101" s="310" t="s">
        <v>4</v>
      </c>
      <c r="J101" s="313">
        <v>2651</v>
      </c>
      <c r="K101" s="356"/>
    </row>
    <row r="102" spans="1:11" ht="56.25">
      <c r="A102" s="311">
        <v>99</v>
      </c>
      <c r="B102" s="310" t="s">
        <v>256</v>
      </c>
      <c r="C102" s="310">
        <v>8</v>
      </c>
      <c r="D102" s="344" t="s">
        <v>716</v>
      </c>
      <c r="E102" s="313" t="s">
        <v>832</v>
      </c>
      <c r="F102" s="310" t="s">
        <v>716</v>
      </c>
      <c r="G102" s="290" t="s">
        <v>900</v>
      </c>
      <c r="H102" s="357">
        <v>3109.41</v>
      </c>
      <c r="I102" s="310" t="s">
        <v>0</v>
      </c>
      <c r="J102" s="313">
        <v>24875.279999999999</v>
      </c>
      <c r="K102" s="356"/>
    </row>
    <row r="103" spans="1:11" ht="56.25">
      <c r="A103" s="311">
        <v>100</v>
      </c>
      <c r="B103" s="310" t="s">
        <v>999</v>
      </c>
      <c r="C103" s="310">
        <v>31</v>
      </c>
      <c r="D103" s="344" t="s">
        <v>1150</v>
      </c>
      <c r="E103" s="313" t="s">
        <v>832</v>
      </c>
      <c r="F103" s="310" t="s">
        <v>1150</v>
      </c>
      <c r="G103" s="290" t="s">
        <v>900</v>
      </c>
      <c r="H103" s="357">
        <v>1580</v>
      </c>
      <c r="I103" s="310" t="s">
        <v>0</v>
      </c>
      <c r="J103" s="313">
        <v>48980</v>
      </c>
      <c r="K103" s="356"/>
    </row>
    <row r="104" spans="1:11" ht="56.25">
      <c r="A104" s="311">
        <v>101</v>
      </c>
      <c r="B104" s="310" t="s">
        <v>237</v>
      </c>
      <c r="C104" s="310">
        <v>2</v>
      </c>
      <c r="D104" s="344" t="s">
        <v>724</v>
      </c>
      <c r="E104" s="313" t="s">
        <v>832</v>
      </c>
      <c r="F104" s="310" t="s">
        <v>724</v>
      </c>
      <c r="G104" s="290" t="s">
        <v>900</v>
      </c>
      <c r="H104" s="357">
        <v>40658.78</v>
      </c>
      <c r="I104" s="310" t="s">
        <v>0</v>
      </c>
      <c r="J104" s="313">
        <v>81317.56</v>
      </c>
      <c r="K104" s="356"/>
    </row>
    <row r="105" spans="1:11" ht="56.25">
      <c r="A105" s="311">
        <v>102</v>
      </c>
      <c r="B105" s="310" t="s">
        <v>238</v>
      </c>
      <c r="C105" s="310">
        <v>1</v>
      </c>
      <c r="D105" s="344" t="s">
        <v>726</v>
      </c>
      <c r="E105" s="313" t="s">
        <v>832</v>
      </c>
      <c r="F105" s="310" t="s">
        <v>726</v>
      </c>
      <c r="G105" s="290" t="s">
        <v>900</v>
      </c>
      <c r="H105" s="357">
        <v>30847.46</v>
      </c>
      <c r="I105" s="310" t="s">
        <v>0</v>
      </c>
      <c r="J105" s="313">
        <v>30847.46</v>
      </c>
      <c r="K105" s="356"/>
    </row>
    <row r="106" spans="1:11" ht="56.25">
      <c r="A106" s="311">
        <v>103</v>
      </c>
      <c r="B106" s="310" t="s">
        <v>239</v>
      </c>
      <c r="C106" s="310">
        <v>6</v>
      </c>
      <c r="D106" s="344" t="s">
        <v>1327</v>
      </c>
      <c r="E106" s="313" t="s">
        <v>832</v>
      </c>
      <c r="F106" s="310" t="s">
        <v>1327</v>
      </c>
      <c r="G106" s="290" t="s">
        <v>900</v>
      </c>
      <c r="H106" s="357">
        <v>11754</v>
      </c>
      <c r="I106" s="310" t="s">
        <v>0</v>
      </c>
      <c r="J106" s="313">
        <v>70524</v>
      </c>
      <c r="K106" s="356"/>
    </row>
    <row r="107" spans="1:11" ht="56.25">
      <c r="A107" s="311">
        <v>104</v>
      </c>
      <c r="B107" s="310" t="s">
        <v>236</v>
      </c>
      <c r="C107" s="361">
        <v>5500</v>
      </c>
      <c r="D107" s="344" t="s">
        <v>718</v>
      </c>
      <c r="E107" s="313" t="s">
        <v>832</v>
      </c>
      <c r="F107" s="310" t="s">
        <v>718</v>
      </c>
      <c r="G107" s="290" t="s">
        <v>900</v>
      </c>
      <c r="H107" s="310">
        <v>57.45</v>
      </c>
      <c r="I107" s="310" t="s">
        <v>259</v>
      </c>
      <c r="J107" s="313">
        <v>315975</v>
      </c>
      <c r="K107" s="356"/>
    </row>
    <row r="108" spans="1:11" ht="56.25">
      <c r="A108" s="311">
        <v>105</v>
      </c>
      <c r="B108" s="310" t="s">
        <v>247</v>
      </c>
      <c r="C108" s="357">
        <v>2350</v>
      </c>
      <c r="D108" s="344" t="s">
        <v>720</v>
      </c>
      <c r="E108" s="313" t="s">
        <v>832</v>
      </c>
      <c r="F108" s="310" t="s">
        <v>720</v>
      </c>
      <c r="G108" s="290" t="s">
        <v>900</v>
      </c>
      <c r="H108" s="310">
        <v>56.42</v>
      </c>
      <c r="I108" s="310" t="s">
        <v>5</v>
      </c>
      <c r="J108" s="313">
        <v>132587</v>
      </c>
      <c r="K108" s="356"/>
    </row>
    <row r="109" spans="1:11" ht="56.25">
      <c r="A109" s="311">
        <v>106</v>
      </c>
      <c r="B109" s="310" t="s">
        <v>248</v>
      </c>
      <c r="C109" s="357">
        <v>2760</v>
      </c>
      <c r="D109" s="344" t="s">
        <v>722</v>
      </c>
      <c r="E109" s="313" t="s">
        <v>832</v>
      </c>
      <c r="F109" s="310" t="s">
        <v>722</v>
      </c>
      <c r="G109" s="290" t="s">
        <v>900</v>
      </c>
      <c r="H109" s="310">
        <v>56.5</v>
      </c>
      <c r="I109" s="310" t="s">
        <v>5</v>
      </c>
      <c r="J109" s="313">
        <v>155940</v>
      </c>
      <c r="K109" s="356"/>
    </row>
    <row r="110" spans="1:11" ht="56.25">
      <c r="A110" s="311">
        <v>107</v>
      </c>
      <c r="B110" s="310" t="s">
        <v>242</v>
      </c>
      <c r="C110" s="310">
        <v>1</v>
      </c>
      <c r="D110" s="344" t="s">
        <v>737</v>
      </c>
      <c r="E110" s="313" t="s">
        <v>832</v>
      </c>
      <c r="F110" s="310" t="s">
        <v>737</v>
      </c>
      <c r="G110" s="290" t="s">
        <v>900</v>
      </c>
      <c r="H110" s="357">
        <v>7797</v>
      </c>
      <c r="I110" s="310" t="s">
        <v>0</v>
      </c>
      <c r="J110" s="313">
        <v>7797</v>
      </c>
      <c r="K110" s="356"/>
    </row>
    <row r="111" spans="1:11" ht="56.25">
      <c r="A111" s="311">
        <v>108</v>
      </c>
      <c r="B111" s="310" t="s">
        <v>240</v>
      </c>
      <c r="C111" s="310">
        <v>1</v>
      </c>
      <c r="D111" s="344" t="s">
        <v>733</v>
      </c>
      <c r="E111" s="313" t="s">
        <v>832</v>
      </c>
      <c r="F111" s="310" t="s">
        <v>733</v>
      </c>
      <c r="G111" s="290" t="s">
        <v>900</v>
      </c>
      <c r="H111" s="357">
        <v>8991</v>
      </c>
      <c r="I111" s="310" t="s">
        <v>0</v>
      </c>
      <c r="J111" s="313">
        <v>8991</v>
      </c>
      <c r="K111" s="356"/>
    </row>
    <row r="112" spans="1:11" s="360" customFormat="1" ht="56.25">
      <c r="A112" s="311">
        <v>109</v>
      </c>
      <c r="B112" s="323" t="s">
        <v>738</v>
      </c>
      <c r="C112" s="323">
        <v>11.5</v>
      </c>
      <c r="D112" s="289" t="s">
        <v>1159</v>
      </c>
      <c r="E112" s="309" t="s">
        <v>1008</v>
      </c>
      <c r="F112" s="323" t="s">
        <v>739</v>
      </c>
      <c r="G112" s="289" t="s">
        <v>900</v>
      </c>
      <c r="H112" s="323">
        <v>765</v>
      </c>
      <c r="I112" s="323" t="s">
        <v>67</v>
      </c>
      <c r="J112" s="309">
        <v>8797.5</v>
      </c>
      <c r="K112" s="362" t="s">
        <v>925</v>
      </c>
    </row>
    <row r="113" spans="1:11" ht="93.75">
      <c r="A113" s="311">
        <v>110</v>
      </c>
      <c r="B113" s="310" t="s">
        <v>62</v>
      </c>
      <c r="C113" s="310">
        <v>30</v>
      </c>
      <c r="D113" s="344" t="s">
        <v>1331</v>
      </c>
      <c r="E113" s="310" t="s">
        <v>1008</v>
      </c>
      <c r="F113" s="310" t="s">
        <v>803</v>
      </c>
      <c r="G113" s="290" t="s">
        <v>900</v>
      </c>
      <c r="H113" s="310">
        <v>842.78</v>
      </c>
      <c r="I113" s="310" t="s">
        <v>0</v>
      </c>
      <c r="J113" s="313">
        <v>25283.399999999998</v>
      </c>
      <c r="K113" s="356"/>
    </row>
    <row r="114" spans="1:11" ht="93.75">
      <c r="A114" s="311">
        <v>111</v>
      </c>
      <c r="B114" s="310" t="s">
        <v>710</v>
      </c>
      <c r="C114" s="310">
        <v>80</v>
      </c>
      <c r="D114" s="292" t="s">
        <v>1160</v>
      </c>
      <c r="E114" s="313" t="s">
        <v>1008</v>
      </c>
      <c r="F114" s="310" t="s">
        <v>712</v>
      </c>
      <c r="G114" s="290" t="s">
        <v>900</v>
      </c>
      <c r="H114" s="357">
        <v>700</v>
      </c>
      <c r="I114" s="310" t="s">
        <v>0</v>
      </c>
      <c r="J114" s="313">
        <v>56000</v>
      </c>
      <c r="K114" s="356"/>
    </row>
    <row r="115" spans="1:11" ht="93.75">
      <c r="A115" s="311">
        <v>112</v>
      </c>
      <c r="B115" s="310" t="s">
        <v>77</v>
      </c>
      <c r="C115" s="310">
        <v>120</v>
      </c>
      <c r="D115" s="294" t="s">
        <v>1161</v>
      </c>
      <c r="E115" s="313" t="s">
        <v>1008</v>
      </c>
      <c r="F115" s="310" t="s">
        <v>807</v>
      </c>
      <c r="G115" s="290" t="s">
        <v>900</v>
      </c>
      <c r="H115" s="357">
        <v>1680</v>
      </c>
      <c r="I115" s="310" t="s">
        <v>0</v>
      </c>
      <c r="J115" s="313">
        <v>201600</v>
      </c>
      <c r="K115" s="356"/>
    </row>
    <row r="116" spans="1:11" ht="75">
      <c r="A116" s="311">
        <v>113</v>
      </c>
      <c r="B116" s="310" t="s">
        <v>914</v>
      </c>
      <c r="C116" s="310">
        <v>58</v>
      </c>
      <c r="D116" s="290" t="s">
        <v>1007</v>
      </c>
      <c r="E116" s="313" t="s">
        <v>1008</v>
      </c>
      <c r="F116" s="310" t="s">
        <v>915</v>
      </c>
      <c r="G116" s="290" t="s">
        <v>900</v>
      </c>
      <c r="H116" s="357">
        <v>600</v>
      </c>
      <c r="I116" s="310" t="s">
        <v>0</v>
      </c>
      <c r="J116" s="313">
        <v>34800</v>
      </c>
      <c r="K116" s="356"/>
    </row>
    <row r="117" spans="1:11" s="360" customFormat="1" ht="75">
      <c r="A117" s="311">
        <v>114</v>
      </c>
      <c r="B117" s="310" t="s">
        <v>68</v>
      </c>
      <c r="C117" s="310">
        <v>30</v>
      </c>
      <c r="D117" s="291" t="s">
        <v>1332</v>
      </c>
      <c r="E117" s="310" t="s">
        <v>1008</v>
      </c>
      <c r="F117" s="310" t="s">
        <v>952</v>
      </c>
      <c r="G117" s="290" t="s">
        <v>900</v>
      </c>
      <c r="H117" s="357">
        <v>4115.7</v>
      </c>
      <c r="I117" s="310" t="s">
        <v>0</v>
      </c>
      <c r="J117" s="313">
        <v>123471</v>
      </c>
      <c r="K117" s="359"/>
    </row>
    <row r="118" spans="1:11" ht="75">
      <c r="A118" s="311">
        <v>115</v>
      </c>
      <c r="B118" s="310" t="s">
        <v>213</v>
      </c>
      <c r="C118" s="310">
        <v>200</v>
      </c>
      <c r="D118" s="292" t="s">
        <v>1163</v>
      </c>
      <c r="E118" s="313" t="s">
        <v>832</v>
      </c>
      <c r="F118" s="310" t="s">
        <v>750</v>
      </c>
      <c r="G118" s="290" t="s">
        <v>900</v>
      </c>
      <c r="H118" s="357">
        <v>4165.28</v>
      </c>
      <c r="I118" s="310" t="s">
        <v>0</v>
      </c>
      <c r="J118" s="313">
        <v>833056</v>
      </c>
      <c r="K118" s="356"/>
    </row>
    <row r="119" spans="1:11" ht="56.25">
      <c r="A119" s="311">
        <v>116</v>
      </c>
      <c r="B119" s="310" t="s">
        <v>201</v>
      </c>
      <c r="C119" s="310">
        <v>58</v>
      </c>
      <c r="D119" s="291" t="s">
        <v>1295</v>
      </c>
      <c r="E119" s="310" t="s">
        <v>832</v>
      </c>
      <c r="F119" s="310" t="s">
        <v>437</v>
      </c>
      <c r="G119" s="290" t="s">
        <v>900</v>
      </c>
      <c r="H119" s="357">
        <v>2400</v>
      </c>
      <c r="I119" s="310" t="s">
        <v>0</v>
      </c>
      <c r="J119" s="313">
        <v>139200</v>
      </c>
      <c r="K119" s="356"/>
    </row>
    <row r="120" spans="1:11" ht="56.25">
      <c r="A120" s="311">
        <v>117</v>
      </c>
      <c r="B120" s="310" t="s">
        <v>188</v>
      </c>
      <c r="C120" s="310">
        <v>29</v>
      </c>
      <c r="D120" s="290" t="s">
        <v>1166</v>
      </c>
      <c r="E120" s="313" t="s">
        <v>832</v>
      </c>
      <c r="F120" s="310" t="s">
        <v>955</v>
      </c>
      <c r="G120" s="290" t="s">
        <v>900</v>
      </c>
      <c r="H120" s="357">
        <v>1759.5</v>
      </c>
      <c r="I120" s="310" t="s">
        <v>0</v>
      </c>
      <c r="J120" s="313">
        <v>51025.5</v>
      </c>
      <c r="K120" s="356"/>
    </row>
    <row r="121" spans="1:11" ht="75">
      <c r="A121" s="311">
        <v>118</v>
      </c>
      <c r="B121" s="310" t="s">
        <v>2</v>
      </c>
      <c r="C121" s="310">
        <v>77.513000000000005</v>
      </c>
      <c r="D121" s="289" t="s">
        <v>1333</v>
      </c>
      <c r="E121" s="311" t="s">
        <v>1011</v>
      </c>
      <c r="F121" s="310" t="s">
        <v>439</v>
      </c>
      <c r="G121" s="290" t="s">
        <v>900</v>
      </c>
      <c r="H121" s="357">
        <v>6579</v>
      </c>
      <c r="I121" s="310" t="s">
        <v>3</v>
      </c>
      <c r="J121" s="313">
        <v>509958.02700000006</v>
      </c>
      <c r="K121" s="356"/>
    </row>
    <row r="122" spans="1:11" ht="75">
      <c r="A122" s="311">
        <v>119</v>
      </c>
      <c r="B122" s="310" t="s">
        <v>2</v>
      </c>
      <c r="C122" s="310">
        <v>31.32</v>
      </c>
      <c r="D122" s="292" t="s">
        <v>1334</v>
      </c>
      <c r="E122" s="326" t="s">
        <v>1011</v>
      </c>
      <c r="F122" s="310" t="s">
        <v>439</v>
      </c>
      <c r="G122" s="290" t="s">
        <v>900</v>
      </c>
      <c r="H122" s="357">
        <v>6579</v>
      </c>
      <c r="I122" s="310" t="s">
        <v>3</v>
      </c>
      <c r="J122" s="313">
        <v>206054.28</v>
      </c>
      <c r="K122" s="356"/>
    </row>
    <row r="123" spans="1:11" ht="93.75">
      <c r="A123" s="311">
        <v>120</v>
      </c>
      <c r="B123" s="310" t="s">
        <v>2</v>
      </c>
      <c r="C123" s="310">
        <v>34.5</v>
      </c>
      <c r="D123" s="290" t="s">
        <v>1335</v>
      </c>
      <c r="E123" s="310" t="s">
        <v>1008</v>
      </c>
      <c r="F123" s="310" t="s">
        <v>439</v>
      </c>
      <c r="G123" s="290" t="s">
        <v>900</v>
      </c>
      <c r="H123" s="357">
        <v>6579</v>
      </c>
      <c r="I123" s="310" t="s">
        <v>3</v>
      </c>
      <c r="J123" s="313">
        <v>226975.5</v>
      </c>
      <c r="K123" s="356"/>
    </row>
    <row r="124" spans="1:11" ht="75">
      <c r="A124" s="311">
        <v>121</v>
      </c>
      <c r="B124" s="310" t="s">
        <v>187</v>
      </c>
      <c r="C124" s="310">
        <v>11.5</v>
      </c>
      <c r="D124" s="290" t="s">
        <v>1168</v>
      </c>
      <c r="E124" s="313" t="s">
        <v>832</v>
      </c>
      <c r="F124" s="310" t="s">
        <v>754</v>
      </c>
      <c r="G124" s="290" t="s">
        <v>900</v>
      </c>
      <c r="H124" s="357">
        <v>12600.06</v>
      </c>
      <c r="I124" s="310" t="s">
        <v>67</v>
      </c>
      <c r="J124" s="313">
        <v>144900.69</v>
      </c>
      <c r="K124" s="356"/>
    </row>
    <row r="125" spans="1:11" ht="56.25">
      <c r="A125" s="311">
        <v>122</v>
      </c>
      <c r="B125" s="310" t="s">
        <v>769</v>
      </c>
      <c r="C125" s="310">
        <v>300</v>
      </c>
      <c r="D125" s="293" t="s">
        <v>1082</v>
      </c>
      <c r="E125" s="313" t="s">
        <v>832</v>
      </c>
      <c r="F125" s="310" t="s">
        <v>771</v>
      </c>
      <c r="G125" s="290" t="s">
        <v>900</v>
      </c>
      <c r="H125" s="310">
        <v>117.5</v>
      </c>
      <c r="I125" s="310" t="s">
        <v>5</v>
      </c>
      <c r="J125" s="313">
        <v>35250</v>
      </c>
      <c r="K125" s="356"/>
    </row>
    <row r="126" spans="1:11" ht="56.25">
      <c r="A126" s="311">
        <v>123</v>
      </c>
      <c r="B126" s="310" t="s">
        <v>71</v>
      </c>
      <c r="C126" s="310">
        <v>30</v>
      </c>
      <c r="D126" s="291" t="s">
        <v>1336</v>
      </c>
      <c r="E126" s="313" t="s">
        <v>832</v>
      </c>
      <c r="F126" s="310" t="s">
        <v>1277</v>
      </c>
      <c r="G126" s="290" t="s">
        <v>900</v>
      </c>
      <c r="H126" s="357">
        <v>771.38</v>
      </c>
      <c r="I126" s="310" t="s">
        <v>0</v>
      </c>
      <c r="J126" s="313">
        <v>23141.4</v>
      </c>
      <c r="K126" s="356"/>
    </row>
    <row r="127" spans="1:11" ht="56.25">
      <c r="A127" s="311">
        <v>124</v>
      </c>
      <c r="B127" s="310" t="s">
        <v>212</v>
      </c>
      <c r="C127" s="310">
        <v>200</v>
      </c>
      <c r="D127" s="291" t="s">
        <v>1169</v>
      </c>
      <c r="E127" s="313" t="s">
        <v>832</v>
      </c>
      <c r="F127" s="310" t="s">
        <v>980</v>
      </c>
      <c r="G127" s="290" t="s">
        <v>900</v>
      </c>
      <c r="H127" s="310">
        <v>431.97</v>
      </c>
      <c r="I127" s="310" t="s">
        <v>0</v>
      </c>
      <c r="J127" s="313">
        <v>86394</v>
      </c>
      <c r="K127" s="356"/>
    </row>
    <row r="128" spans="1:11" ht="56.25">
      <c r="A128" s="311">
        <v>125</v>
      </c>
      <c r="B128" s="310" t="s">
        <v>195</v>
      </c>
      <c r="C128" s="310">
        <v>58</v>
      </c>
      <c r="D128" s="291" t="s">
        <v>1170</v>
      </c>
      <c r="E128" s="313" t="s">
        <v>832</v>
      </c>
      <c r="F128" s="310" t="s">
        <v>563</v>
      </c>
      <c r="G128" s="290" t="s">
        <v>900</v>
      </c>
      <c r="H128" s="310">
        <v>407.29</v>
      </c>
      <c r="I128" s="310" t="s">
        <v>0</v>
      </c>
      <c r="J128" s="313">
        <v>23622.82</v>
      </c>
      <c r="K128" s="356"/>
    </row>
    <row r="129" spans="1:11" s="363" customFormat="1" ht="56.25">
      <c r="A129" s="311">
        <v>126</v>
      </c>
      <c r="B129" s="310" t="s">
        <v>69</v>
      </c>
      <c r="C129" s="310">
        <v>11</v>
      </c>
      <c r="D129" s="291" t="s">
        <v>1171</v>
      </c>
      <c r="E129" s="313" t="s">
        <v>832</v>
      </c>
      <c r="F129" s="310" t="s">
        <v>872</v>
      </c>
      <c r="G129" s="290" t="s">
        <v>900</v>
      </c>
      <c r="H129" s="310">
        <v>202</v>
      </c>
      <c r="I129" s="310" t="s">
        <v>0</v>
      </c>
      <c r="J129" s="313">
        <v>2222</v>
      </c>
      <c r="K129" s="356"/>
    </row>
    <row r="130" spans="1:11" s="363" customFormat="1" ht="56.25">
      <c r="A130" s="311">
        <v>127</v>
      </c>
      <c r="B130" s="310" t="s">
        <v>70</v>
      </c>
      <c r="C130" s="310">
        <v>11</v>
      </c>
      <c r="D130" s="291" t="s">
        <v>1172</v>
      </c>
      <c r="E130" s="313" t="s">
        <v>832</v>
      </c>
      <c r="F130" s="310" t="s">
        <v>956</v>
      </c>
      <c r="G130" s="290" t="s">
        <v>900</v>
      </c>
      <c r="H130" s="310">
        <v>100</v>
      </c>
      <c r="I130" s="310" t="s">
        <v>0</v>
      </c>
      <c r="J130" s="313">
        <v>1100</v>
      </c>
      <c r="K130" s="356"/>
    </row>
    <row r="131" spans="1:11" s="363" customFormat="1" ht="56.25">
      <c r="A131" s="311">
        <v>128</v>
      </c>
      <c r="B131" s="310" t="s">
        <v>801</v>
      </c>
      <c r="C131" s="310">
        <v>11</v>
      </c>
      <c r="D131" s="291" t="s">
        <v>1173</v>
      </c>
      <c r="E131" s="313" t="s">
        <v>832</v>
      </c>
      <c r="F131" s="310" t="s">
        <v>802</v>
      </c>
      <c r="G131" s="290" t="s">
        <v>900</v>
      </c>
      <c r="H131" s="357">
        <v>2720.34</v>
      </c>
      <c r="I131" s="310" t="s">
        <v>0</v>
      </c>
      <c r="J131" s="313">
        <v>29923.74</v>
      </c>
      <c r="K131" s="356"/>
    </row>
    <row r="132" spans="1:11" s="363" customFormat="1" ht="56.25">
      <c r="A132" s="311">
        <v>129</v>
      </c>
      <c r="B132" s="310" t="s">
        <v>957</v>
      </c>
      <c r="C132" s="310">
        <v>1.72</v>
      </c>
      <c r="D132" s="291" t="s">
        <v>1092</v>
      </c>
      <c r="E132" s="310" t="s">
        <v>832</v>
      </c>
      <c r="F132" s="310" t="s">
        <v>958</v>
      </c>
      <c r="G132" s="290" t="s">
        <v>900</v>
      </c>
      <c r="H132" s="310">
        <v>617.1</v>
      </c>
      <c r="I132" s="310" t="s">
        <v>4</v>
      </c>
      <c r="J132" s="313">
        <v>1061.412</v>
      </c>
      <c r="K132" s="356"/>
    </row>
    <row r="133" spans="1:11" s="363" customFormat="1" ht="56.25">
      <c r="A133" s="311">
        <v>130</v>
      </c>
      <c r="B133" s="310" t="s">
        <v>51</v>
      </c>
      <c r="C133" s="310">
        <v>1.72</v>
      </c>
      <c r="D133" s="291" t="s">
        <v>1175</v>
      </c>
      <c r="E133" s="313" t="s">
        <v>832</v>
      </c>
      <c r="F133" s="310" t="s">
        <v>530</v>
      </c>
      <c r="G133" s="290" t="s">
        <v>900</v>
      </c>
      <c r="H133" s="310">
        <v>221</v>
      </c>
      <c r="I133" s="310" t="s">
        <v>4</v>
      </c>
      <c r="J133" s="313">
        <v>380.12</v>
      </c>
      <c r="K133" s="356"/>
    </row>
    <row r="134" spans="1:11" s="363" customFormat="1" ht="56.25">
      <c r="A134" s="311">
        <v>131</v>
      </c>
      <c r="B134" s="310" t="s">
        <v>50</v>
      </c>
      <c r="C134" s="310">
        <v>1.72</v>
      </c>
      <c r="D134" s="291" t="s">
        <v>1176</v>
      </c>
      <c r="E134" s="313" t="s">
        <v>832</v>
      </c>
      <c r="F134" s="310" t="s">
        <v>759</v>
      </c>
      <c r="G134" s="290" t="s">
        <v>900</v>
      </c>
      <c r="H134" s="310">
        <v>185</v>
      </c>
      <c r="I134" s="310" t="s">
        <v>4</v>
      </c>
      <c r="J134" s="313">
        <v>318.2</v>
      </c>
      <c r="K134" s="356"/>
    </row>
    <row r="135" spans="1:11" s="363" customFormat="1" ht="56.25">
      <c r="A135" s="311">
        <v>132</v>
      </c>
      <c r="B135" s="310" t="s">
        <v>760</v>
      </c>
      <c r="C135" s="310">
        <v>69</v>
      </c>
      <c r="D135" s="291" t="s">
        <v>761</v>
      </c>
      <c r="E135" s="313" t="s">
        <v>832</v>
      </c>
      <c r="F135" s="310" t="s">
        <v>762</v>
      </c>
      <c r="G135" s="290" t="s">
        <v>900</v>
      </c>
      <c r="H135" s="310">
        <v>3</v>
      </c>
      <c r="I135" s="310" t="s">
        <v>959</v>
      </c>
      <c r="J135" s="313">
        <v>207</v>
      </c>
      <c r="K135" s="356"/>
    </row>
    <row r="136" spans="1:11" s="363" customFormat="1" ht="56.25">
      <c r="A136" s="311">
        <v>133</v>
      </c>
      <c r="B136" s="310" t="s">
        <v>763</v>
      </c>
      <c r="C136" s="310">
        <v>69</v>
      </c>
      <c r="D136" s="291" t="s">
        <v>1177</v>
      </c>
      <c r="E136" s="313" t="s">
        <v>832</v>
      </c>
      <c r="F136" s="310" t="s">
        <v>765</v>
      </c>
      <c r="G136" s="290" t="s">
        <v>900</v>
      </c>
      <c r="H136" s="310">
        <v>3</v>
      </c>
      <c r="I136" s="310" t="s">
        <v>959</v>
      </c>
      <c r="J136" s="313">
        <v>207</v>
      </c>
      <c r="K136" s="356"/>
    </row>
    <row r="137" spans="1:11" s="363" customFormat="1" ht="56.25">
      <c r="A137" s="311">
        <v>134</v>
      </c>
      <c r="B137" s="310" t="s">
        <v>960</v>
      </c>
      <c r="C137" s="310">
        <v>11</v>
      </c>
      <c r="D137" s="291" t="s">
        <v>1178</v>
      </c>
      <c r="E137" s="313" t="s">
        <v>832</v>
      </c>
      <c r="F137" s="310" t="s">
        <v>1102</v>
      </c>
      <c r="G137" s="290" t="s">
        <v>900</v>
      </c>
      <c r="H137" s="357">
        <v>2</v>
      </c>
      <c r="I137" s="310" t="s">
        <v>959</v>
      </c>
      <c r="J137" s="313">
        <v>22</v>
      </c>
      <c r="K137" s="356"/>
    </row>
    <row r="138" spans="1:11" s="363" customFormat="1" ht="56.25">
      <c r="A138" s="311">
        <v>135</v>
      </c>
      <c r="B138" s="310" t="s">
        <v>564</v>
      </c>
      <c r="C138" s="310">
        <v>11</v>
      </c>
      <c r="D138" s="291" t="s">
        <v>1179</v>
      </c>
      <c r="E138" s="313" t="s">
        <v>832</v>
      </c>
      <c r="F138" s="310" t="s">
        <v>566</v>
      </c>
      <c r="G138" s="290" t="s">
        <v>900</v>
      </c>
      <c r="H138" s="357">
        <v>2</v>
      </c>
      <c r="I138" s="310" t="s">
        <v>959</v>
      </c>
      <c r="J138" s="313">
        <v>22</v>
      </c>
      <c r="K138" s="356"/>
    </row>
    <row r="139" spans="1:11" s="363" customFormat="1" ht="56.25">
      <c r="A139" s="311">
        <v>136</v>
      </c>
      <c r="B139" s="310" t="s">
        <v>568</v>
      </c>
      <c r="C139" s="310">
        <v>15</v>
      </c>
      <c r="D139" s="291" t="s">
        <v>1180</v>
      </c>
      <c r="E139" s="313" t="s">
        <v>832</v>
      </c>
      <c r="F139" s="310" t="s">
        <v>570</v>
      </c>
      <c r="G139" s="290" t="s">
        <v>900</v>
      </c>
      <c r="H139" s="310">
        <v>65</v>
      </c>
      <c r="I139" s="310" t="s">
        <v>571</v>
      </c>
      <c r="J139" s="313">
        <v>975</v>
      </c>
      <c r="K139" s="356"/>
    </row>
    <row r="140" spans="1:11" s="363" customFormat="1" ht="56.25">
      <c r="A140" s="311">
        <v>137</v>
      </c>
      <c r="B140" s="310" t="s">
        <v>961</v>
      </c>
      <c r="C140" s="310">
        <v>15</v>
      </c>
      <c r="D140" s="291" t="s">
        <v>1181</v>
      </c>
      <c r="E140" s="313" t="s">
        <v>832</v>
      </c>
      <c r="F140" s="310" t="s">
        <v>962</v>
      </c>
      <c r="G140" s="290" t="s">
        <v>900</v>
      </c>
      <c r="H140" s="310">
        <v>65</v>
      </c>
      <c r="I140" s="310" t="s">
        <v>571</v>
      </c>
      <c r="J140" s="313">
        <v>975</v>
      </c>
      <c r="K140" s="356"/>
    </row>
    <row r="141" spans="1:11" s="363" customFormat="1" ht="56.25">
      <c r="A141" s="311">
        <v>138</v>
      </c>
      <c r="B141" s="310" t="s">
        <v>196</v>
      </c>
      <c r="C141" s="310">
        <v>138</v>
      </c>
      <c r="D141" s="290" t="s">
        <v>1191</v>
      </c>
      <c r="E141" s="313" t="s">
        <v>832</v>
      </c>
      <c r="F141" s="310" t="s">
        <v>965</v>
      </c>
      <c r="G141" s="290" t="s">
        <v>900</v>
      </c>
      <c r="H141" s="310">
        <v>684.53</v>
      </c>
      <c r="I141" s="310" t="s">
        <v>7</v>
      </c>
      <c r="J141" s="313">
        <v>94465.14</v>
      </c>
      <c r="K141" s="356"/>
    </row>
    <row r="142" spans="1:11" s="363" customFormat="1" ht="93.75">
      <c r="A142" s="311">
        <v>139</v>
      </c>
      <c r="B142" s="323" t="s">
        <v>963</v>
      </c>
      <c r="C142" s="323">
        <v>138</v>
      </c>
      <c r="D142" s="290" t="s">
        <v>1192</v>
      </c>
      <c r="E142" s="313" t="s">
        <v>1008</v>
      </c>
      <c r="F142" s="323" t="s">
        <v>964</v>
      </c>
      <c r="G142" s="290" t="s">
        <v>900</v>
      </c>
      <c r="H142" s="323">
        <v>520</v>
      </c>
      <c r="I142" s="323" t="s">
        <v>0</v>
      </c>
      <c r="J142" s="313">
        <v>71760</v>
      </c>
      <c r="K142" s="356"/>
    </row>
    <row r="143" spans="1:11" s="363" customFormat="1" ht="56.25">
      <c r="A143" s="311">
        <v>140</v>
      </c>
      <c r="B143" s="323" t="s">
        <v>251</v>
      </c>
      <c r="C143" s="323">
        <v>30</v>
      </c>
      <c r="D143" s="290" t="s">
        <v>1337</v>
      </c>
      <c r="E143" s="313" t="s">
        <v>832</v>
      </c>
      <c r="F143" s="323" t="s">
        <v>1279</v>
      </c>
      <c r="G143" s="290" t="s">
        <v>900</v>
      </c>
      <c r="H143" s="364">
        <v>15635.59</v>
      </c>
      <c r="I143" s="323" t="s">
        <v>0</v>
      </c>
      <c r="J143" s="313">
        <v>469067.7</v>
      </c>
      <c r="K143" s="356"/>
    </row>
    <row r="144" spans="1:11" s="363" customFormat="1" ht="56.25">
      <c r="A144" s="311">
        <v>141</v>
      </c>
      <c r="B144" s="323" t="s">
        <v>250</v>
      </c>
      <c r="C144" s="323">
        <v>200</v>
      </c>
      <c r="D144" s="290" t="s">
        <v>1299</v>
      </c>
      <c r="E144" s="313" t="s">
        <v>832</v>
      </c>
      <c r="F144" s="323" t="s">
        <v>1194</v>
      </c>
      <c r="G144" s="290" t="s">
        <v>900</v>
      </c>
      <c r="H144" s="364">
        <v>5399</v>
      </c>
      <c r="I144" s="323" t="s">
        <v>0</v>
      </c>
      <c r="J144" s="313">
        <v>1079800</v>
      </c>
      <c r="K144" s="356"/>
    </row>
    <row r="145" spans="1:11" s="363" customFormat="1" ht="56.25">
      <c r="A145" s="311">
        <v>142</v>
      </c>
      <c r="B145" s="323" t="s">
        <v>256</v>
      </c>
      <c r="C145" s="323">
        <v>58</v>
      </c>
      <c r="D145" s="290" t="s">
        <v>1300</v>
      </c>
      <c r="E145" s="313" t="s">
        <v>832</v>
      </c>
      <c r="F145" s="323" t="s">
        <v>716</v>
      </c>
      <c r="G145" s="290" t="s">
        <v>900</v>
      </c>
      <c r="H145" s="364">
        <v>3109.41</v>
      </c>
      <c r="I145" s="323" t="s">
        <v>0</v>
      </c>
      <c r="J145" s="313">
        <v>180345.78</v>
      </c>
      <c r="K145" s="356"/>
    </row>
    <row r="146" spans="1:11" s="363" customFormat="1" ht="56.25">
      <c r="A146" s="311">
        <v>143</v>
      </c>
      <c r="B146" s="323" t="s">
        <v>966</v>
      </c>
      <c r="C146" s="323">
        <v>201</v>
      </c>
      <c r="D146" s="290" t="s">
        <v>1301</v>
      </c>
      <c r="E146" s="313" t="s">
        <v>832</v>
      </c>
      <c r="F146" s="323" t="s">
        <v>1196</v>
      </c>
      <c r="G146" s="290" t="s">
        <v>900</v>
      </c>
      <c r="H146" s="364">
        <v>1678</v>
      </c>
      <c r="I146" s="323" t="s">
        <v>0</v>
      </c>
      <c r="J146" s="313">
        <v>337278</v>
      </c>
      <c r="K146" s="356"/>
    </row>
    <row r="147" spans="1:11" s="363" customFormat="1" ht="56.25">
      <c r="A147" s="311">
        <v>144</v>
      </c>
      <c r="B147" s="323" t="s">
        <v>967</v>
      </c>
      <c r="C147" s="323">
        <v>201</v>
      </c>
      <c r="D147" s="290" t="s">
        <v>1302</v>
      </c>
      <c r="E147" s="313" t="s">
        <v>832</v>
      </c>
      <c r="F147" s="323" t="s">
        <v>1303</v>
      </c>
      <c r="G147" s="290" t="s">
        <v>900</v>
      </c>
      <c r="H147" s="323">
        <v>248</v>
      </c>
      <c r="I147" s="323" t="s">
        <v>7</v>
      </c>
      <c r="J147" s="313">
        <v>49848</v>
      </c>
      <c r="K147" s="356"/>
    </row>
    <row r="148" spans="1:11" s="363" customFormat="1" ht="56.25">
      <c r="A148" s="311">
        <v>145</v>
      </c>
      <c r="B148" s="323" t="s">
        <v>968</v>
      </c>
      <c r="C148" s="323">
        <v>201</v>
      </c>
      <c r="D148" s="290" t="s">
        <v>1304</v>
      </c>
      <c r="E148" s="313" t="s">
        <v>832</v>
      </c>
      <c r="F148" s="323" t="s">
        <v>969</v>
      </c>
      <c r="G148" s="290" t="s">
        <v>900</v>
      </c>
      <c r="H148" s="323">
        <v>461</v>
      </c>
      <c r="I148" s="323" t="s">
        <v>7</v>
      </c>
      <c r="J148" s="313">
        <v>92661</v>
      </c>
      <c r="K148" s="356"/>
    </row>
    <row r="149" spans="1:11" s="363" customFormat="1" ht="56.25">
      <c r="A149" s="311">
        <v>146</v>
      </c>
      <c r="B149" s="323" t="s">
        <v>253</v>
      </c>
      <c r="C149" s="323">
        <v>580</v>
      </c>
      <c r="D149" s="290" t="s">
        <v>1246</v>
      </c>
      <c r="E149" s="313" t="s">
        <v>832</v>
      </c>
      <c r="F149" s="323" t="s">
        <v>791</v>
      </c>
      <c r="G149" s="290" t="s">
        <v>900</v>
      </c>
      <c r="H149" s="323">
        <v>57.25</v>
      </c>
      <c r="I149" s="323" t="s">
        <v>5</v>
      </c>
      <c r="J149" s="313">
        <v>33205</v>
      </c>
      <c r="K149" s="356"/>
    </row>
    <row r="150" spans="1:11" s="363" customFormat="1" ht="56.25">
      <c r="A150" s="311">
        <v>147</v>
      </c>
      <c r="B150" s="323" t="s">
        <v>236</v>
      </c>
      <c r="C150" s="365">
        <v>1120</v>
      </c>
      <c r="D150" s="290" t="s">
        <v>1146</v>
      </c>
      <c r="E150" s="313" t="s">
        <v>832</v>
      </c>
      <c r="F150" s="323" t="s">
        <v>718</v>
      </c>
      <c r="G150" s="290" t="s">
        <v>900</v>
      </c>
      <c r="H150" s="365">
        <v>57.45</v>
      </c>
      <c r="I150" s="323" t="s">
        <v>259</v>
      </c>
      <c r="J150" s="313">
        <v>64344</v>
      </c>
      <c r="K150" s="356"/>
    </row>
    <row r="151" spans="1:11" s="363" customFormat="1" ht="56.25">
      <c r="A151" s="311">
        <v>148</v>
      </c>
      <c r="B151" s="323" t="s">
        <v>247</v>
      </c>
      <c r="C151" s="323">
        <v>100</v>
      </c>
      <c r="D151" s="290" t="s">
        <v>1248</v>
      </c>
      <c r="E151" s="313" t="s">
        <v>832</v>
      </c>
      <c r="F151" s="323" t="s">
        <v>720</v>
      </c>
      <c r="G151" s="290" t="s">
        <v>900</v>
      </c>
      <c r="H151" s="323">
        <v>56.42</v>
      </c>
      <c r="I151" s="323" t="s">
        <v>5</v>
      </c>
      <c r="J151" s="313">
        <v>5642</v>
      </c>
      <c r="K151" s="356"/>
    </row>
    <row r="152" spans="1:11" s="363" customFormat="1" ht="56.25">
      <c r="A152" s="311">
        <v>149</v>
      </c>
      <c r="B152" s="323" t="s">
        <v>970</v>
      </c>
      <c r="C152" s="323">
        <v>138</v>
      </c>
      <c r="D152" s="290" t="s">
        <v>1305</v>
      </c>
      <c r="E152" s="313" t="s">
        <v>832</v>
      </c>
      <c r="F152" s="323" t="s">
        <v>1199</v>
      </c>
      <c r="G152" s="290" t="s">
        <v>900</v>
      </c>
      <c r="H152" s="364">
        <v>1035</v>
      </c>
      <c r="I152" s="323" t="s">
        <v>7</v>
      </c>
      <c r="J152" s="313">
        <v>142830</v>
      </c>
      <c r="K152" s="356"/>
    </row>
    <row r="153" spans="1:11" s="363" customFormat="1" ht="56.25">
      <c r="A153" s="311">
        <v>150</v>
      </c>
      <c r="B153" s="323" t="s">
        <v>967</v>
      </c>
      <c r="C153" s="323">
        <v>254</v>
      </c>
      <c r="D153" s="290" t="s">
        <v>1302</v>
      </c>
      <c r="E153" s="313" t="s">
        <v>832</v>
      </c>
      <c r="F153" s="323" t="s">
        <v>1303</v>
      </c>
      <c r="G153" s="290" t="s">
        <v>900</v>
      </c>
      <c r="H153" s="323">
        <v>248</v>
      </c>
      <c r="I153" s="323" t="s">
        <v>7</v>
      </c>
      <c r="J153" s="313">
        <v>62992</v>
      </c>
      <c r="K153" s="356"/>
    </row>
    <row r="154" spans="1:11" s="363" customFormat="1" ht="56.25">
      <c r="A154" s="311">
        <v>151</v>
      </c>
      <c r="B154" s="323" t="s">
        <v>237</v>
      </c>
      <c r="C154" s="323">
        <v>1</v>
      </c>
      <c r="D154" s="290" t="s">
        <v>1151</v>
      </c>
      <c r="E154" s="313" t="s">
        <v>832</v>
      </c>
      <c r="F154" s="323" t="s">
        <v>724</v>
      </c>
      <c r="G154" s="290" t="s">
        <v>900</v>
      </c>
      <c r="H154" s="366">
        <v>40658.78</v>
      </c>
      <c r="I154" s="353" t="s">
        <v>0</v>
      </c>
      <c r="J154" s="313">
        <v>40658.78</v>
      </c>
      <c r="K154" s="356"/>
    </row>
    <row r="155" spans="1:11" s="367" customFormat="1" ht="56.25">
      <c r="A155" s="311">
        <v>152</v>
      </c>
      <c r="B155" s="323" t="s">
        <v>738</v>
      </c>
      <c r="C155" s="323">
        <v>3.7</v>
      </c>
      <c r="D155" s="294" t="s">
        <v>1200</v>
      </c>
      <c r="E155" s="309" t="s">
        <v>1008</v>
      </c>
      <c r="F155" s="323" t="s">
        <v>739</v>
      </c>
      <c r="G155" s="289" t="s">
        <v>900</v>
      </c>
      <c r="H155" s="323">
        <v>765</v>
      </c>
      <c r="I155" s="323" t="s">
        <v>0</v>
      </c>
      <c r="J155" s="309">
        <v>2830.5</v>
      </c>
      <c r="K155" s="359" t="s">
        <v>1338</v>
      </c>
    </row>
    <row r="156" spans="1:11" s="363" customFormat="1" ht="93.75">
      <c r="A156" s="311">
        <v>153</v>
      </c>
      <c r="B156" s="310" t="s">
        <v>914</v>
      </c>
      <c r="C156" s="310">
        <v>37</v>
      </c>
      <c r="D156" s="290" t="s">
        <v>1339</v>
      </c>
      <c r="E156" s="313" t="s">
        <v>1008</v>
      </c>
      <c r="F156" s="310" t="s">
        <v>915</v>
      </c>
      <c r="G156" s="290" t="s">
        <v>900</v>
      </c>
      <c r="H156" s="310">
        <v>600</v>
      </c>
      <c r="I156" s="310" t="s">
        <v>0</v>
      </c>
      <c r="J156" s="313">
        <v>22200</v>
      </c>
      <c r="K156" s="356"/>
    </row>
    <row r="157" spans="1:11" s="363" customFormat="1" ht="112.5">
      <c r="A157" s="311">
        <v>154</v>
      </c>
      <c r="B157" s="310" t="s">
        <v>66</v>
      </c>
      <c r="C157" s="310">
        <v>56</v>
      </c>
      <c r="D157" s="347" t="s">
        <v>1201</v>
      </c>
      <c r="E157" s="313" t="s">
        <v>1008</v>
      </c>
      <c r="F157" s="310" t="s">
        <v>951</v>
      </c>
      <c r="G157" s="290" t="s">
        <v>900</v>
      </c>
      <c r="H157" s="357">
        <v>1440</v>
      </c>
      <c r="I157" s="310" t="s">
        <v>0</v>
      </c>
      <c r="J157" s="313">
        <v>80640</v>
      </c>
      <c r="K157" s="356"/>
    </row>
    <row r="158" spans="1:11" s="367" customFormat="1" ht="75">
      <c r="A158" s="311">
        <v>155</v>
      </c>
      <c r="B158" s="310" t="s">
        <v>201</v>
      </c>
      <c r="C158" s="310">
        <v>74</v>
      </c>
      <c r="D158" s="290" t="s">
        <v>1164</v>
      </c>
      <c r="E158" s="313" t="s">
        <v>832</v>
      </c>
      <c r="F158" s="310" t="s">
        <v>437</v>
      </c>
      <c r="G158" s="290" t="s">
        <v>900</v>
      </c>
      <c r="H158" s="357">
        <v>2400</v>
      </c>
      <c r="I158" s="310" t="s">
        <v>0</v>
      </c>
      <c r="J158" s="313">
        <v>177600</v>
      </c>
      <c r="K158" s="359"/>
    </row>
    <row r="159" spans="1:11" s="363" customFormat="1" ht="75">
      <c r="A159" s="311">
        <v>156</v>
      </c>
      <c r="B159" s="310" t="s">
        <v>1057</v>
      </c>
      <c r="C159" s="310">
        <v>19</v>
      </c>
      <c r="D159" s="292" t="s">
        <v>1203</v>
      </c>
      <c r="E159" s="326" t="s">
        <v>832</v>
      </c>
      <c r="F159" s="310" t="s">
        <v>1059</v>
      </c>
      <c r="G159" s="290" t="s">
        <v>900</v>
      </c>
      <c r="H159" s="357">
        <v>1500</v>
      </c>
      <c r="I159" s="310" t="s">
        <v>0</v>
      </c>
      <c r="J159" s="313">
        <v>28500</v>
      </c>
      <c r="K159" s="356"/>
    </row>
    <row r="160" spans="1:11" s="363" customFormat="1" ht="56.25">
      <c r="A160" s="311">
        <v>157</v>
      </c>
      <c r="B160" s="310" t="s">
        <v>198</v>
      </c>
      <c r="C160" s="310">
        <v>10</v>
      </c>
      <c r="D160" s="292" t="s">
        <v>1204</v>
      </c>
      <c r="E160" s="326" t="s">
        <v>832</v>
      </c>
      <c r="F160" s="310" t="s">
        <v>809</v>
      </c>
      <c r="G160" s="290" t="s">
        <v>900</v>
      </c>
      <c r="H160" s="357">
        <v>1350</v>
      </c>
      <c r="I160" s="310" t="s">
        <v>0</v>
      </c>
      <c r="J160" s="313">
        <v>13500</v>
      </c>
      <c r="K160" s="356"/>
    </row>
    <row r="161" spans="1:11" s="363" customFormat="1" ht="75">
      <c r="A161" s="311">
        <v>158</v>
      </c>
      <c r="B161" s="310" t="s">
        <v>2</v>
      </c>
      <c r="C161" s="310">
        <v>7.992</v>
      </c>
      <c r="D161" s="289" t="s">
        <v>1340</v>
      </c>
      <c r="E161" s="311" t="s">
        <v>1011</v>
      </c>
      <c r="F161" s="310" t="s">
        <v>439</v>
      </c>
      <c r="G161" s="290" t="s">
        <v>900</v>
      </c>
      <c r="H161" s="357">
        <v>6579</v>
      </c>
      <c r="I161" s="310" t="s">
        <v>3</v>
      </c>
      <c r="J161" s="313">
        <v>52579.368000000002</v>
      </c>
      <c r="K161" s="356"/>
    </row>
    <row r="162" spans="1:11" s="363" customFormat="1" ht="75">
      <c r="A162" s="311">
        <v>159</v>
      </c>
      <c r="B162" s="310" t="s">
        <v>810</v>
      </c>
      <c r="C162" s="310">
        <v>3.8</v>
      </c>
      <c r="D162" s="292" t="s">
        <v>1308</v>
      </c>
      <c r="E162" s="326" t="s">
        <v>832</v>
      </c>
      <c r="F162" s="310" t="s">
        <v>811</v>
      </c>
      <c r="G162" s="290" t="s">
        <v>900</v>
      </c>
      <c r="H162" s="357">
        <v>8500</v>
      </c>
      <c r="I162" s="310" t="s">
        <v>67</v>
      </c>
      <c r="J162" s="313">
        <v>32300</v>
      </c>
      <c r="K162" s="356"/>
    </row>
    <row r="163" spans="1:11" s="363" customFormat="1" ht="56.25">
      <c r="A163" s="311">
        <v>160</v>
      </c>
      <c r="B163" s="310" t="s">
        <v>769</v>
      </c>
      <c r="C163" s="310">
        <v>80</v>
      </c>
      <c r="D163" s="293" t="s">
        <v>1082</v>
      </c>
      <c r="E163" s="313" t="s">
        <v>832</v>
      </c>
      <c r="F163" s="310" t="s">
        <v>771</v>
      </c>
      <c r="G163" s="290" t="s">
        <v>900</v>
      </c>
      <c r="H163" s="310">
        <v>117.5</v>
      </c>
      <c r="I163" s="310" t="s">
        <v>5</v>
      </c>
      <c r="J163" s="313">
        <v>9400</v>
      </c>
      <c r="K163" s="356"/>
    </row>
    <row r="164" spans="1:11" s="363" customFormat="1" ht="56.25">
      <c r="A164" s="311">
        <v>161</v>
      </c>
      <c r="B164" s="310" t="s">
        <v>51</v>
      </c>
      <c r="C164" s="310">
        <v>0.5</v>
      </c>
      <c r="D164" s="291" t="s">
        <v>1175</v>
      </c>
      <c r="E164" s="311" t="s">
        <v>832</v>
      </c>
      <c r="F164" s="310" t="s">
        <v>530</v>
      </c>
      <c r="G164" s="290" t="s">
        <v>900</v>
      </c>
      <c r="H164" s="310">
        <v>221</v>
      </c>
      <c r="I164" s="310" t="s">
        <v>4</v>
      </c>
      <c r="J164" s="313">
        <v>110.5</v>
      </c>
      <c r="K164" s="356"/>
    </row>
    <row r="165" spans="1:11" s="363" customFormat="1" ht="56.25">
      <c r="A165" s="311">
        <v>162</v>
      </c>
      <c r="B165" s="310" t="s">
        <v>50</v>
      </c>
      <c r="C165" s="310">
        <v>0.5</v>
      </c>
      <c r="D165" s="291" t="s">
        <v>1176</v>
      </c>
      <c r="E165" s="311" t="s">
        <v>832</v>
      </c>
      <c r="F165" s="310" t="s">
        <v>759</v>
      </c>
      <c r="G165" s="290" t="s">
        <v>900</v>
      </c>
      <c r="H165" s="310">
        <v>185</v>
      </c>
      <c r="I165" s="310" t="s">
        <v>4</v>
      </c>
      <c r="J165" s="313">
        <v>92.5</v>
      </c>
      <c r="K165" s="356"/>
    </row>
    <row r="166" spans="1:11" s="363" customFormat="1" ht="56.25">
      <c r="A166" s="311">
        <v>163</v>
      </c>
      <c r="B166" s="310" t="s">
        <v>975</v>
      </c>
      <c r="C166" s="310">
        <v>12</v>
      </c>
      <c r="D166" s="291" t="s">
        <v>1309</v>
      </c>
      <c r="E166" s="311" t="s">
        <v>832</v>
      </c>
      <c r="F166" s="310" t="s">
        <v>1208</v>
      </c>
      <c r="G166" s="290" t="s">
        <v>900</v>
      </c>
      <c r="H166" s="357">
        <v>1</v>
      </c>
      <c r="I166" s="310" t="s">
        <v>0</v>
      </c>
      <c r="J166" s="313">
        <v>12</v>
      </c>
      <c r="K166" s="356"/>
    </row>
    <row r="167" spans="1:11" s="363" customFormat="1" ht="56.25">
      <c r="A167" s="311">
        <v>164</v>
      </c>
      <c r="B167" s="310" t="s">
        <v>976</v>
      </c>
      <c r="C167" s="310">
        <v>12</v>
      </c>
      <c r="D167" s="291" t="s">
        <v>1209</v>
      </c>
      <c r="E167" s="311" t="s">
        <v>832</v>
      </c>
      <c r="F167" s="310" t="s">
        <v>977</v>
      </c>
      <c r="G167" s="290" t="s">
        <v>900</v>
      </c>
      <c r="H167" s="310">
        <v>1</v>
      </c>
      <c r="I167" s="310" t="s">
        <v>0</v>
      </c>
      <c r="J167" s="313">
        <v>12</v>
      </c>
      <c r="K167" s="356"/>
    </row>
    <row r="168" spans="1:11" s="363" customFormat="1" ht="56.25">
      <c r="A168" s="311">
        <v>165</v>
      </c>
      <c r="B168" s="310" t="s">
        <v>978</v>
      </c>
      <c r="C168" s="310">
        <v>1.5</v>
      </c>
      <c r="D168" s="291" t="s">
        <v>1174</v>
      </c>
      <c r="E168" s="311" t="s">
        <v>832</v>
      </c>
      <c r="F168" s="310" t="s">
        <v>979</v>
      </c>
      <c r="G168" s="290" t="s">
        <v>900</v>
      </c>
      <c r="H168" s="310">
        <v>587.52</v>
      </c>
      <c r="I168" s="310" t="s">
        <v>4</v>
      </c>
      <c r="J168" s="313">
        <v>881.28</v>
      </c>
      <c r="K168" s="356"/>
    </row>
    <row r="169" spans="1:11" s="363" customFormat="1" ht="56.25">
      <c r="A169" s="311">
        <v>166</v>
      </c>
      <c r="B169" s="310" t="s">
        <v>819</v>
      </c>
      <c r="C169" s="310">
        <v>2</v>
      </c>
      <c r="D169" s="296" t="s">
        <v>1210</v>
      </c>
      <c r="E169" s="327" t="s">
        <v>832</v>
      </c>
      <c r="F169" s="310" t="s">
        <v>820</v>
      </c>
      <c r="G169" s="290" t="s">
        <v>900</v>
      </c>
      <c r="H169" s="357">
        <v>3691.38</v>
      </c>
      <c r="I169" s="310" t="s">
        <v>0</v>
      </c>
      <c r="J169" s="313">
        <v>7382.76</v>
      </c>
      <c r="K169" s="356"/>
    </row>
    <row r="170" spans="1:11" s="363" customFormat="1" ht="56.25">
      <c r="A170" s="311">
        <v>167</v>
      </c>
      <c r="B170" s="310" t="s">
        <v>69</v>
      </c>
      <c r="C170" s="310">
        <v>1.5</v>
      </c>
      <c r="D170" s="291" t="s">
        <v>1171</v>
      </c>
      <c r="E170" s="311" t="s">
        <v>832</v>
      </c>
      <c r="F170" s="310" t="s">
        <v>872</v>
      </c>
      <c r="G170" s="290" t="s">
        <v>900</v>
      </c>
      <c r="H170" s="310">
        <v>202</v>
      </c>
      <c r="I170" s="310" t="s">
        <v>0</v>
      </c>
      <c r="J170" s="313">
        <v>303</v>
      </c>
      <c r="K170" s="356"/>
    </row>
    <row r="171" spans="1:11" s="363" customFormat="1" ht="56.25">
      <c r="A171" s="311">
        <v>168</v>
      </c>
      <c r="B171" s="310" t="s">
        <v>70</v>
      </c>
      <c r="C171" s="310">
        <v>1.5</v>
      </c>
      <c r="D171" s="291" t="s">
        <v>1172</v>
      </c>
      <c r="E171" s="311" t="s">
        <v>832</v>
      </c>
      <c r="F171" s="310" t="s">
        <v>956</v>
      </c>
      <c r="G171" s="290" t="s">
        <v>900</v>
      </c>
      <c r="H171" s="310">
        <v>100</v>
      </c>
      <c r="I171" s="310" t="s">
        <v>0</v>
      </c>
      <c r="J171" s="313">
        <v>150</v>
      </c>
      <c r="K171" s="356"/>
    </row>
    <row r="172" spans="1:11" s="363" customFormat="1" ht="56.25">
      <c r="A172" s="311">
        <v>169</v>
      </c>
      <c r="B172" s="310" t="s">
        <v>981</v>
      </c>
      <c r="C172" s="310">
        <v>19</v>
      </c>
      <c r="D172" s="291" t="s">
        <v>1212</v>
      </c>
      <c r="E172" s="311" t="s">
        <v>832</v>
      </c>
      <c r="F172" s="310" t="s">
        <v>982</v>
      </c>
      <c r="G172" s="290" t="s">
        <v>900</v>
      </c>
      <c r="H172" s="310">
        <v>271.52</v>
      </c>
      <c r="I172" s="310" t="s">
        <v>0</v>
      </c>
      <c r="J172" s="313">
        <v>5158.8799999999992</v>
      </c>
      <c r="K172" s="356"/>
    </row>
    <row r="173" spans="1:11" s="363" customFormat="1" ht="56.25">
      <c r="A173" s="311">
        <v>170</v>
      </c>
      <c r="B173" s="310" t="s">
        <v>195</v>
      </c>
      <c r="C173" s="310">
        <v>19</v>
      </c>
      <c r="D173" s="291" t="s">
        <v>1170</v>
      </c>
      <c r="E173" s="311" t="s">
        <v>832</v>
      </c>
      <c r="F173" s="310" t="s">
        <v>563</v>
      </c>
      <c r="G173" s="290" t="s">
        <v>900</v>
      </c>
      <c r="H173" s="310">
        <v>407.29</v>
      </c>
      <c r="I173" s="310" t="s">
        <v>0</v>
      </c>
      <c r="J173" s="313">
        <v>7738.51</v>
      </c>
      <c r="K173" s="356"/>
    </row>
    <row r="174" spans="1:11" s="363" customFormat="1" ht="56.25">
      <c r="A174" s="311">
        <v>171</v>
      </c>
      <c r="B174" s="310" t="s">
        <v>983</v>
      </c>
      <c r="C174" s="310">
        <v>65</v>
      </c>
      <c r="D174" s="291" t="s">
        <v>1213</v>
      </c>
      <c r="E174" s="311" t="s">
        <v>832</v>
      </c>
      <c r="F174" s="310" t="s">
        <v>984</v>
      </c>
      <c r="G174" s="290" t="s">
        <v>900</v>
      </c>
      <c r="H174" s="310">
        <v>4</v>
      </c>
      <c r="I174" s="310" t="s">
        <v>0</v>
      </c>
      <c r="J174" s="313">
        <v>260</v>
      </c>
      <c r="K174" s="356"/>
    </row>
    <row r="175" spans="1:11" s="363" customFormat="1" ht="56.25">
      <c r="A175" s="311">
        <v>172</v>
      </c>
      <c r="B175" s="310" t="s">
        <v>985</v>
      </c>
      <c r="C175" s="310">
        <v>65</v>
      </c>
      <c r="D175" s="291" t="s">
        <v>1214</v>
      </c>
      <c r="E175" s="311" t="s">
        <v>832</v>
      </c>
      <c r="F175" s="310" t="s">
        <v>1215</v>
      </c>
      <c r="G175" s="290" t="s">
        <v>900</v>
      </c>
      <c r="H175" s="310">
        <v>4</v>
      </c>
      <c r="I175" s="310" t="s">
        <v>0</v>
      </c>
      <c r="J175" s="313">
        <v>260</v>
      </c>
      <c r="K175" s="356"/>
    </row>
    <row r="176" spans="1:11" s="363" customFormat="1" ht="56.25">
      <c r="A176" s="311">
        <v>173</v>
      </c>
      <c r="B176" s="310" t="s">
        <v>815</v>
      </c>
      <c r="C176" s="310">
        <v>2</v>
      </c>
      <c r="D176" s="291" t="s">
        <v>1216</v>
      </c>
      <c r="E176" s="311" t="s">
        <v>832</v>
      </c>
      <c r="F176" s="310" t="s">
        <v>817</v>
      </c>
      <c r="G176" s="290" t="s">
        <v>900</v>
      </c>
      <c r="H176" s="310">
        <v>48</v>
      </c>
      <c r="I176" s="310" t="s">
        <v>571</v>
      </c>
      <c r="J176" s="313">
        <v>96</v>
      </c>
      <c r="K176" s="356"/>
    </row>
    <row r="177" spans="1:11" s="363" customFormat="1" ht="56.25">
      <c r="A177" s="311">
        <v>174</v>
      </c>
      <c r="B177" s="310" t="s">
        <v>572</v>
      </c>
      <c r="C177" s="310">
        <v>2</v>
      </c>
      <c r="D177" s="291" t="s">
        <v>1217</v>
      </c>
      <c r="E177" s="311" t="s">
        <v>832</v>
      </c>
      <c r="F177" s="310" t="s">
        <v>574</v>
      </c>
      <c r="G177" s="290" t="s">
        <v>900</v>
      </c>
      <c r="H177" s="310">
        <v>48</v>
      </c>
      <c r="I177" s="310" t="s">
        <v>571</v>
      </c>
      <c r="J177" s="313">
        <v>96</v>
      </c>
      <c r="K177" s="356"/>
    </row>
    <row r="178" spans="1:11" s="363" customFormat="1" ht="56.25">
      <c r="A178" s="311">
        <v>175</v>
      </c>
      <c r="B178" s="310" t="s">
        <v>986</v>
      </c>
      <c r="C178" s="310">
        <v>65</v>
      </c>
      <c r="D178" s="291" t="s">
        <v>1218</v>
      </c>
      <c r="E178" s="311" t="s">
        <v>832</v>
      </c>
      <c r="F178" s="310" t="s">
        <v>987</v>
      </c>
      <c r="G178" s="290" t="s">
        <v>900</v>
      </c>
      <c r="H178" s="310">
        <v>1</v>
      </c>
      <c r="I178" s="310" t="s">
        <v>0</v>
      </c>
      <c r="J178" s="313">
        <v>65</v>
      </c>
      <c r="K178" s="356"/>
    </row>
    <row r="179" spans="1:11" s="363" customFormat="1" ht="56.25">
      <c r="A179" s="311">
        <v>176</v>
      </c>
      <c r="B179" s="310" t="s">
        <v>988</v>
      </c>
      <c r="C179" s="310">
        <v>65</v>
      </c>
      <c r="D179" s="291" t="s">
        <v>1219</v>
      </c>
      <c r="E179" s="311" t="s">
        <v>832</v>
      </c>
      <c r="F179" s="310" t="s">
        <v>1220</v>
      </c>
      <c r="G179" s="290" t="s">
        <v>900</v>
      </c>
      <c r="H179" s="310">
        <v>1</v>
      </c>
      <c r="I179" s="310" t="s">
        <v>0</v>
      </c>
      <c r="J179" s="313">
        <v>65</v>
      </c>
      <c r="K179" s="356"/>
    </row>
    <row r="180" spans="1:11" s="363" customFormat="1" ht="56.25">
      <c r="A180" s="311">
        <v>177</v>
      </c>
      <c r="B180" s="310" t="s">
        <v>960</v>
      </c>
      <c r="C180" s="310">
        <v>5</v>
      </c>
      <c r="D180" s="291" t="s">
        <v>1178</v>
      </c>
      <c r="E180" s="311" t="s">
        <v>832</v>
      </c>
      <c r="F180" s="310" t="s">
        <v>1102</v>
      </c>
      <c r="G180" s="290" t="s">
        <v>900</v>
      </c>
      <c r="H180" s="310">
        <v>2</v>
      </c>
      <c r="I180" s="310" t="s">
        <v>959</v>
      </c>
      <c r="J180" s="313">
        <v>10</v>
      </c>
      <c r="K180" s="356"/>
    </row>
    <row r="181" spans="1:11" ht="56.25">
      <c r="A181" s="311">
        <v>178</v>
      </c>
      <c r="B181" s="310" t="s">
        <v>564</v>
      </c>
      <c r="C181" s="310">
        <v>5</v>
      </c>
      <c r="D181" s="291" t="s">
        <v>1179</v>
      </c>
      <c r="E181" s="311" t="s">
        <v>832</v>
      </c>
      <c r="F181" s="310" t="s">
        <v>566</v>
      </c>
      <c r="G181" s="290" t="s">
        <v>900</v>
      </c>
      <c r="H181" s="357">
        <v>2</v>
      </c>
      <c r="I181" s="310" t="s">
        <v>959</v>
      </c>
      <c r="J181" s="313">
        <v>10</v>
      </c>
      <c r="K181" s="356"/>
    </row>
    <row r="182" spans="1:11" ht="75">
      <c r="A182" s="311">
        <v>179</v>
      </c>
      <c r="B182" s="310" t="s">
        <v>989</v>
      </c>
      <c r="C182" s="310">
        <v>45</v>
      </c>
      <c r="D182" s="292" t="s">
        <v>1221</v>
      </c>
      <c r="E182" s="326" t="s">
        <v>832</v>
      </c>
      <c r="F182" s="310" t="s">
        <v>990</v>
      </c>
      <c r="G182" s="290" t="s">
        <v>900</v>
      </c>
      <c r="H182" s="357">
        <v>606.85</v>
      </c>
      <c r="I182" s="310" t="s">
        <v>7</v>
      </c>
      <c r="J182" s="313">
        <v>27308.25</v>
      </c>
      <c r="K182" s="356"/>
    </row>
    <row r="183" spans="1:11" ht="93.75">
      <c r="A183" s="311">
        <v>180</v>
      </c>
      <c r="B183" s="310" t="s">
        <v>963</v>
      </c>
      <c r="C183" s="310">
        <v>45</v>
      </c>
      <c r="D183" s="290" t="s">
        <v>1222</v>
      </c>
      <c r="E183" s="313" t="s">
        <v>1008</v>
      </c>
      <c r="F183" s="310" t="s">
        <v>964</v>
      </c>
      <c r="G183" s="290" t="s">
        <v>900</v>
      </c>
      <c r="H183" s="310">
        <v>520</v>
      </c>
      <c r="I183" s="310" t="s">
        <v>0</v>
      </c>
      <c r="J183" s="313">
        <v>23400</v>
      </c>
      <c r="K183" s="356"/>
    </row>
    <row r="184" spans="1:11" ht="56.25">
      <c r="A184" s="311">
        <v>181</v>
      </c>
      <c r="B184" s="310" t="s">
        <v>256</v>
      </c>
      <c r="C184" s="310">
        <v>74</v>
      </c>
      <c r="D184" s="290" t="s">
        <v>1300</v>
      </c>
      <c r="E184" s="313" t="s">
        <v>1341</v>
      </c>
      <c r="F184" s="310" t="s">
        <v>716</v>
      </c>
      <c r="G184" s="290" t="s">
        <v>900</v>
      </c>
      <c r="H184" s="357">
        <v>3109.41</v>
      </c>
      <c r="I184" s="310" t="s">
        <v>0</v>
      </c>
      <c r="J184" s="313">
        <v>230096.34</v>
      </c>
      <c r="K184" s="356"/>
    </row>
    <row r="185" spans="1:11" ht="56.25">
      <c r="A185" s="311">
        <v>182</v>
      </c>
      <c r="B185" s="310" t="s">
        <v>999</v>
      </c>
      <c r="C185" s="310">
        <v>19</v>
      </c>
      <c r="D185" s="290" t="s">
        <v>1310</v>
      </c>
      <c r="E185" s="313" t="s">
        <v>1341</v>
      </c>
      <c r="F185" s="310" t="s">
        <v>1150</v>
      </c>
      <c r="G185" s="290" t="s">
        <v>900</v>
      </c>
      <c r="H185" s="357">
        <v>1580</v>
      </c>
      <c r="I185" s="310" t="s">
        <v>0</v>
      </c>
      <c r="J185" s="313">
        <v>30020</v>
      </c>
      <c r="K185" s="356"/>
    </row>
    <row r="186" spans="1:11" ht="56.25">
      <c r="A186" s="311">
        <v>183</v>
      </c>
      <c r="B186" s="310" t="s">
        <v>1000</v>
      </c>
      <c r="C186" s="310">
        <v>65</v>
      </c>
      <c r="D186" s="290" t="s">
        <v>1228</v>
      </c>
      <c r="E186" s="313" t="s">
        <v>1341</v>
      </c>
      <c r="F186" s="310" t="s">
        <v>1229</v>
      </c>
      <c r="G186" s="290" t="s">
        <v>900</v>
      </c>
      <c r="H186" s="310">
        <v>743</v>
      </c>
      <c r="I186" s="310" t="s">
        <v>0</v>
      </c>
      <c r="J186" s="313">
        <v>48295</v>
      </c>
      <c r="K186" s="356"/>
    </row>
    <row r="187" spans="1:11" ht="56.25">
      <c r="A187" s="311">
        <v>184</v>
      </c>
      <c r="B187" s="310" t="s">
        <v>1311</v>
      </c>
      <c r="C187" s="310">
        <v>65</v>
      </c>
      <c r="D187" s="290" t="s">
        <v>1312</v>
      </c>
      <c r="E187" s="313" t="s">
        <v>1341</v>
      </c>
      <c r="F187" s="310" t="s">
        <v>1313</v>
      </c>
      <c r="G187" s="290" t="s">
        <v>900</v>
      </c>
      <c r="H187" s="310">
        <v>92</v>
      </c>
      <c r="I187" s="310" t="s">
        <v>7</v>
      </c>
      <c r="J187" s="313">
        <v>5980</v>
      </c>
      <c r="K187" s="356"/>
    </row>
    <row r="188" spans="1:11" ht="56.25">
      <c r="A188" s="311">
        <v>185</v>
      </c>
      <c r="B188" s="310" t="s">
        <v>1314</v>
      </c>
      <c r="C188" s="310">
        <v>65</v>
      </c>
      <c r="D188" s="290" t="s">
        <v>1315</v>
      </c>
      <c r="E188" s="313" t="s">
        <v>1341</v>
      </c>
      <c r="F188" s="310" t="s">
        <v>1316</v>
      </c>
      <c r="G188" s="290" t="s">
        <v>900</v>
      </c>
      <c r="H188" s="310">
        <v>178</v>
      </c>
      <c r="I188" s="310" t="s">
        <v>7</v>
      </c>
      <c r="J188" s="313">
        <v>11570</v>
      </c>
      <c r="K188" s="356"/>
    </row>
    <row r="189" spans="1:11" ht="56.25">
      <c r="A189" s="311">
        <v>186</v>
      </c>
      <c r="B189" s="310" t="s">
        <v>246</v>
      </c>
      <c r="C189" s="310">
        <v>200</v>
      </c>
      <c r="D189" s="290" t="s">
        <v>1257</v>
      </c>
      <c r="E189" s="313" t="s">
        <v>1341</v>
      </c>
      <c r="F189" s="310" t="s">
        <v>825</v>
      </c>
      <c r="G189" s="290" t="s">
        <v>900</v>
      </c>
      <c r="H189" s="310">
        <v>58.45</v>
      </c>
      <c r="I189" s="310" t="s">
        <v>5</v>
      </c>
      <c r="J189" s="313">
        <v>11690</v>
      </c>
      <c r="K189" s="356"/>
    </row>
    <row r="190" spans="1:11" ht="56.25">
      <c r="A190" s="311">
        <v>187</v>
      </c>
      <c r="B190" s="310" t="s">
        <v>826</v>
      </c>
      <c r="C190" s="310">
        <v>100</v>
      </c>
      <c r="D190" s="290" t="s">
        <v>1256</v>
      </c>
      <c r="E190" s="313" t="s">
        <v>1341</v>
      </c>
      <c r="F190" s="310" t="s">
        <v>828</v>
      </c>
      <c r="G190" s="290" t="s">
        <v>900</v>
      </c>
      <c r="H190" s="310">
        <v>58.15</v>
      </c>
      <c r="I190" s="310" t="s">
        <v>5</v>
      </c>
      <c r="J190" s="313">
        <v>5815</v>
      </c>
      <c r="K190" s="356"/>
    </row>
    <row r="191" spans="1:11" ht="56.25">
      <c r="A191" s="311">
        <v>188</v>
      </c>
      <c r="B191" s="310" t="s">
        <v>248</v>
      </c>
      <c r="C191" s="310">
        <v>50</v>
      </c>
      <c r="D191" s="290" t="s">
        <v>1258</v>
      </c>
      <c r="E191" s="313" t="s">
        <v>1341</v>
      </c>
      <c r="F191" s="310" t="s">
        <v>722</v>
      </c>
      <c r="G191" s="290" t="s">
        <v>900</v>
      </c>
      <c r="H191" s="310">
        <v>56.5</v>
      </c>
      <c r="I191" s="310" t="s">
        <v>5</v>
      </c>
      <c r="J191" s="313">
        <v>2825</v>
      </c>
      <c r="K191" s="356"/>
    </row>
    <row r="192" spans="1:11" ht="56.25">
      <c r="A192" s="311">
        <v>189</v>
      </c>
      <c r="B192" s="310" t="s">
        <v>1317</v>
      </c>
      <c r="C192" s="310">
        <v>45</v>
      </c>
      <c r="D192" s="290" t="s">
        <v>1318</v>
      </c>
      <c r="E192" s="313" t="s">
        <v>1341</v>
      </c>
      <c r="F192" s="310" t="s">
        <v>1319</v>
      </c>
      <c r="G192" s="290" t="s">
        <v>900</v>
      </c>
      <c r="H192" s="310">
        <v>622</v>
      </c>
      <c r="I192" s="310" t="s">
        <v>7</v>
      </c>
      <c r="J192" s="313">
        <v>27990</v>
      </c>
      <c r="K192" s="356"/>
    </row>
    <row r="193" spans="1:11" ht="56.25">
      <c r="A193" s="311">
        <v>190</v>
      </c>
      <c r="B193" s="310" t="s">
        <v>967</v>
      </c>
      <c r="C193" s="310">
        <v>86</v>
      </c>
      <c r="D193" s="290" t="s">
        <v>1302</v>
      </c>
      <c r="E193" s="313" t="s">
        <v>1341</v>
      </c>
      <c r="F193" s="310" t="s">
        <v>1303</v>
      </c>
      <c r="G193" s="290" t="s">
        <v>900</v>
      </c>
      <c r="H193" s="310">
        <v>248</v>
      </c>
      <c r="I193" s="310" t="s">
        <v>7</v>
      </c>
      <c r="J193" s="313">
        <v>21328</v>
      </c>
      <c r="K193" s="356"/>
    </row>
    <row r="194" spans="1:11" s="360" customFormat="1" ht="75">
      <c r="A194" s="311">
        <v>191</v>
      </c>
      <c r="B194" s="323" t="s">
        <v>34</v>
      </c>
      <c r="C194" s="323">
        <v>3</v>
      </c>
      <c r="D194" s="297" t="s">
        <v>1235</v>
      </c>
      <c r="E194" s="323" t="s">
        <v>832</v>
      </c>
      <c r="F194" s="323" t="s">
        <v>473</v>
      </c>
      <c r="G194" s="289" t="s">
        <v>900</v>
      </c>
      <c r="H194" s="364">
        <v>4500</v>
      </c>
      <c r="I194" s="323" t="s">
        <v>0</v>
      </c>
      <c r="J194" s="309">
        <v>13500</v>
      </c>
      <c r="K194" s="359" t="s">
        <v>1342</v>
      </c>
    </row>
    <row r="195" spans="1:11" ht="75">
      <c r="A195" s="311">
        <v>192</v>
      </c>
      <c r="B195" s="310" t="s">
        <v>914</v>
      </c>
      <c r="C195" s="310">
        <v>18</v>
      </c>
      <c r="D195" s="290" t="s">
        <v>1343</v>
      </c>
      <c r="E195" s="313" t="s">
        <v>1008</v>
      </c>
      <c r="F195" s="310" t="s">
        <v>915</v>
      </c>
      <c r="G195" s="290" t="s">
        <v>900</v>
      </c>
      <c r="H195" s="357">
        <v>600</v>
      </c>
      <c r="I195" s="310" t="s">
        <v>0</v>
      </c>
      <c r="J195" s="313">
        <v>10800</v>
      </c>
      <c r="K195" s="356"/>
    </row>
    <row r="196" spans="1:11" ht="75">
      <c r="A196" s="311">
        <v>193</v>
      </c>
      <c r="B196" s="310" t="s">
        <v>1057</v>
      </c>
      <c r="C196" s="310">
        <v>12</v>
      </c>
      <c r="D196" s="292" t="s">
        <v>1203</v>
      </c>
      <c r="E196" s="326" t="s">
        <v>832</v>
      </c>
      <c r="F196" s="310" t="s">
        <v>1059</v>
      </c>
      <c r="G196" s="290" t="s">
        <v>900</v>
      </c>
      <c r="H196" s="357">
        <v>1500</v>
      </c>
      <c r="I196" s="310" t="s">
        <v>0</v>
      </c>
      <c r="J196" s="313">
        <v>18000</v>
      </c>
      <c r="K196" s="356"/>
    </row>
    <row r="197" spans="1:11" ht="75">
      <c r="A197" s="311">
        <v>194</v>
      </c>
      <c r="B197" s="310" t="s">
        <v>201</v>
      </c>
      <c r="C197" s="310">
        <v>6</v>
      </c>
      <c r="D197" s="290" t="s">
        <v>1164</v>
      </c>
      <c r="E197" s="313" t="s">
        <v>832</v>
      </c>
      <c r="F197" s="310" t="s">
        <v>437</v>
      </c>
      <c r="G197" s="290" t="s">
        <v>900</v>
      </c>
      <c r="H197" s="357">
        <v>2400</v>
      </c>
      <c r="I197" s="310" t="s">
        <v>0</v>
      </c>
      <c r="J197" s="313">
        <v>14400</v>
      </c>
      <c r="K197" s="356"/>
    </row>
    <row r="198" spans="1:11" s="358" customFormat="1" ht="56.25">
      <c r="A198" s="311">
        <v>195</v>
      </c>
      <c r="B198" s="310" t="s">
        <v>2</v>
      </c>
      <c r="C198" s="310">
        <v>9.7200000000000006</v>
      </c>
      <c r="D198" s="289" t="s">
        <v>1344</v>
      </c>
      <c r="E198" s="313" t="s">
        <v>1011</v>
      </c>
      <c r="F198" s="310" t="s">
        <v>439</v>
      </c>
      <c r="G198" s="290" t="s">
        <v>900</v>
      </c>
      <c r="H198" s="357">
        <v>6579</v>
      </c>
      <c r="I198" s="310" t="s">
        <v>3</v>
      </c>
      <c r="J198" s="313">
        <v>63947.880000000005</v>
      </c>
      <c r="K198" s="356"/>
    </row>
    <row r="199" spans="1:11" ht="56.25">
      <c r="A199" s="311">
        <v>196</v>
      </c>
      <c r="B199" s="310" t="s">
        <v>769</v>
      </c>
      <c r="C199" s="310">
        <v>7.5</v>
      </c>
      <c r="D199" s="293" t="s">
        <v>1082</v>
      </c>
      <c r="E199" s="313" t="s">
        <v>832</v>
      </c>
      <c r="F199" s="310" t="s">
        <v>771</v>
      </c>
      <c r="G199" s="290" t="s">
        <v>900</v>
      </c>
      <c r="H199" s="357">
        <v>117.5</v>
      </c>
      <c r="I199" s="310" t="s">
        <v>5</v>
      </c>
      <c r="J199" s="313">
        <v>881.25</v>
      </c>
      <c r="K199" s="356"/>
    </row>
    <row r="200" spans="1:11" ht="56.25">
      <c r="A200" s="311">
        <v>197</v>
      </c>
      <c r="B200" s="310" t="s">
        <v>51</v>
      </c>
      <c r="C200" s="310">
        <v>0.88500000000000001</v>
      </c>
      <c r="D200" s="291" t="s">
        <v>1175</v>
      </c>
      <c r="E200" s="313" t="s">
        <v>832</v>
      </c>
      <c r="F200" s="310" t="s">
        <v>530</v>
      </c>
      <c r="G200" s="290" t="s">
        <v>900</v>
      </c>
      <c r="H200" s="310">
        <v>221</v>
      </c>
      <c r="I200" s="310" t="s">
        <v>4</v>
      </c>
      <c r="J200" s="313">
        <v>195.58500000000001</v>
      </c>
      <c r="K200" s="356"/>
    </row>
    <row r="201" spans="1:11" ht="56.25">
      <c r="A201" s="311">
        <v>198</v>
      </c>
      <c r="B201" s="310" t="s">
        <v>50</v>
      </c>
      <c r="C201" s="310">
        <v>0.9</v>
      </c>
      <c r="D201" s="291" t="s">
        <v>1176</v>
      </c>
      <c r="E201" s="313" t="s">
        <v>832</v>
      </c>
      <c r="F201" s="310" t="s">
        <v>759</v>
      </c>
      <c r="G201" s="290" t="s">
        <v>900</v>
      </c>
      <c r="H201" s="310">
        <v>185</v>
      </c>
      <c r="I201" s="310" t="s">
        <v>4</v>
      </c>
      <c r="J201" s="313">
        <v>166.5</v>
      </c>
      <c r="K201" s="356"/>
    </row>
    <row r="202" spans="1:11" ht="56.25">
      <c r="A202" s="311">
        <v>199</v>
      </c>
      <c r="B202" s="310" t="s">
        <v>978</v>
      </c>
      <c r="C202" s="310">
        <v>0.9</v>
      </c>
      <c r="D202" s="291" t="s">
        <v>1174</v>
      </c>
      <c r="E202" s="311" t="s">
        <v>832</v>
      </c>
      <c r="F202" s="310" t="s">
        <v>979</v>
      </c>
      <c r="G202" s="290" t="s">
        <v>900</v>
      </c>
      <c r="H202" s="310">
        <v>587.52</v>
      </c>
      <c r="I202" s="310" t="s">
        <v>4</v>
      </c>
      <c r="J202" s="313">
        <v>528.76800000000003</v>
      </c>
      <c r="K202" s="356"/>
    </row>
    <row r="203" spans="1:11" ht="56.25">
      <c r="A203" s="311">
        <v>200</v>
      </c>
      <c r="B203" s="310" t="s">
        <v>981</v>
      </c>
      <c r="C203" s="310">
        <v>12</v>
      </c>
      <c r="D203" s="291" t="s">
        <v>1212</v>
      </c>
      <c r="E203" s="311" t="s">
        <v>832</v>
      </c>
      <c r="F203" s="310" t="s">
        <v>982</v>
      </c>
      <c r="G203" s="290" t="s">
        <v>900</v>
      </c>
      <c r="H203" s="310">
        <v>271.52</v>
      </c>
      <c r="I203" s="310" t="s">
        <v>0</v>
      </c>
      <c r="J203" s="313">
        <v>3258.24</v>
      </c>
      <c r="K203" s="356"/>
    </row>
    <row r="204" spans="1:11" ht="56.25">
      <c r="A204" s="311">
        <v>201</v>
      </c>
      <c r="B204" s="310" t="s">
        <v>195</v>
      </c>
      <c r="C204" s="310">
        <v>6</v>
      </c>
      <c r="D204" s="291" t="s">
        <v>1170</v>
      </c>
      <c r="E204" s="311" t="s">
        <v>832</v>
      </c>
      <c r="F204" s="310" t="s">
        <v>563</v>
      </c>
      <c r="G204" s="290" t="s">
        <v>900</v>
      </c>
      <c r="H204" s="310">
        <v>407.29</v>
      </c>
      <c r="I204" s="310" t="s">
        <v>0</v>
      </c>
      <c r="J204" s="313">
        <v>2443.7400000000002</v>
      </c>
      <c r="K204" s="356"/>
    </row>
    <row r="205" spans="1:11" ht="56.25">
      <c r="A205" s="311">
        <v>202</v>
      </c>
      <c r="B205" s="310" t="s">
        <v>815</v>
      </c>
      <c r="C205" s="310">
        <v>3</v>
      </c>
      <c r="D205" s="291" t="s">
        <v>1216</v>
      </c>
      <c r="E205" s="311" t="s">
        <v>832</v>
      </c>
      <c r="F205" s="310" t="s">
        <v>817</v>
      </c>
      <c r="G205" s="290" t="s">
        <v>900</v>
      </c>
      <c r="H205" s="310">
        <v>48</v>
      </c>
      <c r="I205" s="310" t="s">
        <v>571</v>
      </c>
      <c r="J205" s="313">
        <v>144</v>
      </c>
      <c r="K205" s="356"/>
    </row>
    <row r="206" spans="1:11" ht="56.25">
      <c r="A206" s="311">
        <v>203</v>
      </c>
      <c r="B206" s="310" t="s">
        <v>572</v>
      </c>
      <c r="C206" s="310">
        <v>3</v>
      </c>
      <c r="D206" s="291" t="s">
        <v>1217</v>
      </c>
      <c r="E206" s="311" t="s">
        <v>832</v>
      </c>
      <c r="F206" s="310" t="s">
        <v>574</v>
      </c>
      <c r="G206" s="290" t="s">
        <v>900</v>
      </c>
      <c r="H206" s="310">
        <v>48</v>
      </c>
      <c r="I206" s="310" t="s">
        <v>571</v>
      </c>
      <c r="J206" s="313">
        <v>144</v>
      </c>
      <c r="K206" s="356"/>
    </row>
    <row r="207" spans="1:11" ht="56.25">
      <c r="A207" s="311">
        <v>204</v>
      </c>
      <c r="B207" s="310" t="s">
        <v>960</v>
      </c>
      <c r="C207" s="310">
        <v>3</v>
      </c>
      <c r="D207" s="291" t="s">
        <v>1178</v>
      </c>
      <c r="E207" s="311" t="s">
        <v>832</v>
      </c>
      <c r="F207" s="310" t="s">
        <v>1102</v>
      </c>
      <c r="G207" s="290" t="s">
        <v>900</v>
      </c>
      <c r="H207" s="310">
        <v>2</v>
      </c>
      <c r="I207" s="310" t="s">
        <v>959</v>
      </c>
      <c r="J207" s="313">
        <v>6</v>
      </c>
      <c r="K207" s="356"/>
    </row>
    <row r="208" spans="1:11" ht="56.25">
      <c r="A208" s="311">
        <v>205</v>
      </c>
      <c r="B208" s="310" t="s">
        <v>564</v>
      </c>
      <c r="C208" s="310">
        <v>3</v>
      </c>
      <c r="D208" s="291" t="s">
        <v>1179</v>
      </c>
      <c r="E208" s="311" t="s">
        <v>832</v>
      </c>
      <c r="F208" s="310" t="s">
        <v>566</v>
      </c>
      <c r="G208" s="290" t="s">
        <v>900</v>
      </c>
      <c r="H208" s="310">
        <v>2</v>
      </c>
      <c r="I208" s="310" t="s">
        <v>959</v>
      </c>
      <c r="J208" s="313">
        <v>6</v>
      </c>
      <c r="K208" s="356"/>
    </row>
    <row r="209" spans="1:11" ht="56.25">
      <c r="A209" s="311">
        <v>206</v>
      </c>
      <c r="B209" s="310" t="s">
        <v>10</v>
      </c>
      <c r="C209" s="310">
        <v>6</v>
      </c>
      <c r="D209" s="291" t="s">
        <v>1043</v>
      </c>
      <c r="E209" s="310" t="s">
        <v>832</v>
      </c>
      <c r="F209" s="310" t="s">
        <v>609</v>
      </c>
      <c r="G209" s="290" t="s">
        <v>900</v>
      </c>
      <c r="H209" s="357">
        <v>3486</v>
      </c>
      <c r="I209" s="310" t="s">
        <v>0</v>
      </c>
      <c r="J209" s="313">
        <v>20916</v>
      </c>
      <c r="K209" s="356"/>
    </row>
    <row r="210" spans="1:11" ht="56.25">
      <c r="A210" s="311">
        <v>207</v>
      </c>
      <c r="B210" s="310" t="s">
        <v>8</v>
      </c>
      <c r="C210" s="310">
        <v>6</v>
      </c>
      <c r="D210" s="291" t="s">
        <v>1239</v>
      </c>
      <c r="E210" s="310" t="s">
        <v>1008</v>
      </c>
      <c r="F210" s="310" t="s">
        <v>498</v>
      </c>
      <c r="G210" s="290" t="s">
        <v>900</v>
      </c>
      <c r="H210" s="357">
        <v>1234.2</v>
      </c>
      <c r="I210" s="310" t="s">
        <v>0</v>
      </c>
      <c r="J210" s="313">
        <v>7405.2000000000007</v>
      </c>
      <c r="K210" s="356"/>
    </row>
    <row r="211" spans="1:11" ht="56.25">
      <c r="A211" s="311">
        <v>208</v>
      </c>
      <c r="B211" s="310" t="s">
        <v>197</v>
      </c>
      <c r="C211" s="310">
        <v>20</v>
      </c>
      <c r="D211" s="344" t="s">
        <v>1243</v>
      </c>
      <c r="E211" s="310" t="s">
        <v>832</v>
      </c>
      <c r="F211" s="310" t="s">
        <v>653</v>
      </c>
      <c r="G211" s="290" t="s">
        <v>900</v>
      </c>
      <c r="H211" s="357">
        <v>105</v>
      </c>
      <c r="I211" s="310" t="s">
        <v>5</v>
      </c>
      <c r="J211" s="313">
        <v>2100</v>
      </c>
      <c r="K211" s="356"/>
    </row>
    <row r="212" spans="1:11" ht="56.25">
      <c r="A212" s="311">
        <v>209</v>
      </c>
      <c r="B212" s="310" t="s">
        <v>237</v>
      </c>
      <c r="C212" s="310">
        <v>3</v>
      </c>
      <c r="D212" s="344" t="s">
        <v>724</v>
      </c>
      <c r="E212" s="310" t="s">
        <v>832</v>
      </c>
      <c r="F212" s="310" t="s">
        <v>724</v>
      </c>
      <c r="G212" s="290" t="s">
        <v>900</v>
      </c>
      <c r="H212" s="357">
        <v>40658.78</v>
      </c>
      <c r="I212" s="310" t="s">
        <v>0</v>
      </c>
      <c r="J212" s="313">
        <v>121976.34</v>
      </c>
      <c r="K212" s="356"/>
    </row>
    <row r="213" spans="1:11" ht="56.25">
      <c r="A213" s="311">
        <v>210</v>
      </c>
      <c r="B213" s="310" t="s">
        <v>256</v>
      </c>
      <c r="C213" s="310">
        <v>6</v>
      </c>
      <c r="D213" s="344" t="s">
        <v>716</v>
      </c>
      <c r="E213" s="310" t="s">
        <v>832</v>
      </c>
      <c r="F213" s="310" t="s">
        <v>716</v>
      </c>
      <c r="G213" s="290" t="s">
        <v>900</v>
      </c>
      <c r="H213" s="357">
        <v>3109.41</v>
      </c>
      <c r="I213" s="310" t="s">
        <v>0</v>
      </c>
      <c r="J213" s="313">
        <v>18656.46</v>
      </c>
      <c r="K213" s="356"/>
    </row>
    <row r="214" spans="1:11" ht="56.25">
      <c r="A214" s="311">
        <v>211</v>
      </c>
      <c r="B214" s="310" t="s">
        <v>999</v>
      </c>
      <c r="C214" s="310">
        <v>12</v>
      </c>
      <c r="D214" s="344" t="s">
        <v>1150</v>
      </c>
      <c r="E214" s="310" t="s">
        <v>832</v>
      </c>
      <c r="F214" s="310" t="s">
        <v>1150</v>
      </c>
      <c r="G214" s="290" t="s">
        <v>900</v>
      </c>
      <c r="H214" s="357">
        <v>1580</v>
      </c>
      <c r="I214" s="310" t="s">
        <v>0</v>
      </c>
      <c r="J214" s="313">
        <v>18960</v>
      </c>
      <c r="K214" s="356"/>
    </row>
    <row r="215" spans="1:11" ht="56.25">
      <c r="A215" s="311">
        <v>212</v>
      </c>
      <c r="B215" s="310" t="s">
        <v>253</v>
      </c>
      <c r="C215" s="310">
        <v>180</v>
      </c>
      <c r="D215" s="344" t="s">
        <v>791</v>
      </c>
      <c r="E215" s="310" t="s">
        <v>832</v>
      </c>
      <c r="F215" s="310" t="s">
        <v>791</v>
      </c>
      <c r="G215" s="290" t="s">
        <v>900</v>
      </c>
      <c r="H215" s="357">
        <v>57.25</v>
      </c>
      <c r="I215" s="310" t="s">
        <v>5</v>
      </c>
      <c r="J215" s="313">
        <v>10305</v>
      </c>
      <c r="K215" s="356"/>
    </row>
    <row r="216" spans="1:11" ht="56.25">
      <c r="A216" s="311">
        <v>213</v>
      </c>
      <c r="B216" s="310" t="s">
        <v>236</v>
      </c>
      <c r="C216" s="310">
        <v>600</v>
      </c>
      <c r="D216" s="344" t="s">
        <v>718</v>
      </c>
      <c r="E216" s="310" t="s">
        <v>832</v>
      </c>
      <c r="F216" s="310" t="s">
        <v>718</v>
      </c>
      <c r="G216" s="290" t="s">
        <v>900</v>
      </c>
      <c r="H216" s="357">
        <v>57.45</v>
      </c>
      <c r="I216" s="310" t="s">
        <v>259</v>
      </c>
      <c r="J216" s="313">
        <v>34470</v>
      </c>
      <c r="K216" s="356"/>
    </row>
    <row r="217" spans="1:11" ht="56.25">
      <c r="A217" s="311">
        <v>214</v>
      </c>
      <c r="B217" s="310" t="s">
        <v>247</v>
      </c>
      <c r="C217" s="310">
        <v>150</v>
      </c>
      <c r="D217" s="344" t="s">
        <v>720</v>
      </c>
      <c r="E217" s="310" t="s">
        <v>832</v>
      </c>
      <c r="F217" s="310" t="s">
        <v>720</v>
      </c>
      <c r="G217" s="290" t="s">
        <v>900</v>
      </c>
      <c r="H217" s="357">
        <v>56.42</v>
      </c>
      <c r="I217" s="310" t="s">
        <v>5</v>
      </c>
      <c r="J217" s="313">
        <v>8463</v>
      </c>
      <c r="K217" s="356"/>
    </row>
    <row r="218" spans="1:11">
      <c r="B218" s="344"/>
      <c r="C218" s="344"/>
      <c r="D218" s="352"/>
      <c r="E218" s="311"/>
      <c r="F218" s="310"/>
      <c r="G218" s="721" t="s">
        <v>1006</v>
      </c>
      <c r="H218" s="721"/>
      <c r="I218" s="721"/>
      <c r="J218" s="368">
        <v>8823791.8030000031</v>
      </c>
      <c r="K218" s="356"/>
    </row>
    <row r="219" spans="1:11" ht="37.5">
      <c r="A219" s="310">
        <v>1</v>
      </c>
      <c r="B219" s="326" t="s">
        <v>1460</v>
      </c>
      <c r="C219" s="369">
        <v>12</v>
      </c>
      <c r="D219" s="310" t="s">
        <v>1759</v>
      </c>
      <c r="E219" s="310" t="s">
        <v>1707</v>
      </c>
      <c r="F219" s="310" t="s">
        <v>1463</v>
      </c>
      <c r="G219" s="310" t="s">
        <v>1464</v>
      </c>
      <c r="H219" s="357">
        <v>2164.1</v>
      </c>
      <c r="I219" s="310" t="s">
        <v>281</v>
      </c>
      <c r="J219" s="369">
        <v>25969.199999999997</v>
      </c>
      <c r="K219" s="356"/>
    </row>
    <row r="220" spans="1:11" ht="75">
      <c r="A220" s="310">
        <v>2</v>
      </c>
      <c r="B220" s="326" t="s">
        <v>1465</v>
      </c>
      <c r="C220" s="369">
        <v>106.05000000000001</v>
      </c>
      <c r="D220" s="348" t="s">
        <v>1708</v>
      </c>
      <c r="E220" s="310" t="s">
        <v>916</v>
      </c>
      <c r="F220" s="310" t="s">
        <v>1467</v>
      </c>
      <c r="G220" s="310" t="s">
        <v>1464</v>
      </c>
      <c r="H220" s="357">
        <v>347</v>
      </c>
      <c r="I220" s="310" t="s">
        <v>3</v>
      </c>
      <c r="J220" s="369">
        <v>36799.350000000006</v>
      </c>
      <c r="K220" s="356"/>
    </row>
    <row r="221" spans="1:11" ht="56.25">
      <c r="A221" s="310">
        <v>3</v>
      </c>
      <c r="B221" s="326" t="s">
        <v>1468</v>
      </c>
      <c r="C221" s="369">
        <v>22.060000000000002</v>
      </c>
      <c r="D221" s="310" t="s">
        <v>1469</v>
      </c>
      <c r="E221" s="310" t="s">
        <v>1709</v>
      </c>
      <c r="F221" s="310" t="s">
        <v>1471</v>
      </c>
      <c r="G221" s="310" t="s">
        <v>1464</v>
      </c>
      <c r="H221" s="357">
        <v>4268</v>
      </c>
      <c r="I221" s="310" t="s">
        <v>3</v>
      </c>
      <c r="J221" s="369">
        <v>94152.080000000016</v>
      </c>
    </row>
    <row r="222" spans="1:11" ht="75">
      <c r="A222" s="310">
        <v>4</v>
      </c>
      <c r="B222" s="326" t="s">
        <v>1472</v>
      </c>
      <c r="C222" s="369">
        <v>126.30000000000001</v>
      </c>
      <c r="D222" s="348" t="s">
        <v>1710</v>
      </c>
      <c r="E222" s="310" t="s">
        <v>1711</v>
      </c>
      <c r="F222" s="310" t="s">
        <v>1474</v>
      </c>
      <c r="G222" s="310" t="s">
        <v>1464</v>
      </c>
      <c r="H222" s="357">
        <v>4586</v>
      </c>
      <c r="I222" s="310" t="s">
        <v>3</v>
      </c>
      <c r="J222" s="369">
        <v>579211.80000000005</v>
      </c>
    </row>
    <row r="223" spans="1:11" ht="37.5">
      <c r="A223" s="310">
        <v>5</v>
      </c>
      <c r="B223" s="326" t="s">
        <v>1475</v>
      </c>
      <c r="C223" s="369">
        <v>19.400000000000002</v>
      </c>
      <c r="D223" s="310" t="s">
        <v>1476</v>
      </c>
      <c r="E223" s="310" t="s">
        <v>1711</v>
      </c>
      <c r="F223" s="310" t="s">
        <v>1477</v>
      </c>
      <c r="G223" s="310" t="s">
        <v>1464</v>
      </c>
      <c r="H223" s="357">
        <v>7717</v>
      </c>
      <c r="I223" s="310" t="s">
        <v>3</v>
      </c>
      <c r="J223" s="369">
        <v>149709.80000000002</v>
      </c>
    </row>
    <row r="224" spans="1:11" ht="75">
      <c r="A224" s="310">
        <v>6</v>
      </c>
      <c r="B224" s="326" t="s">
        <v>1478</v>
      </c>
      <c r="C224" s="369">
        <v>869.93</v>
      </c>
      <c r="D224" s="348" t="s">
        <v>1712</v>
      </c>
      <c r="E224" s="310" t="s">
        <v>916</v>
      </c>
      <c r="F224" s="310" t="s">
        <v>1480</v>
      </c>
      <c r="G224" s="310" t="s">
        <v>1464</v>
      </c>
      <c r="H224" s="357">
        <v>435</v>
      </c>
      <c r="I224" s="310" t="s">
        <v>3</v>
      </c>
      <c r="J224" s="369">
        <v>378419.55</v>
      </c>
    </row>
    <row r="225" spans="1:10" ht="37.5">
      <c r="A225" s="310">
        <v>7</v>
      </c>
      <c r="B225" s="326" t="s">
        <v>1481</v>
      </c>
      <c r="C225" s="369">
        <v>6.5299999999999994</v>
      </c>
      <c r="D225" s="310" t="s">
        <v>1713</v>
      </c>
      <c r="E225" s="310" t="s">
        <v>1714</v>
      </c>
      <c r="F225" s="310" t="s">
        <v>1483</v>
      </c>
      <c r="G225" s="310" t="s">
        <v>1464</v>
      </c>
      <c r="H225" s="357">
        <v>8408</v>
      </c>
      <c r="I225" s="310" t="s">
        <v>3</v>
      </c>
      <c r="J225" s="369">
        <v>54904.24</v>
      </c>
    </row>
    <row r="226" spans="1:10" ht="37.5">
      <c r="A226" s="310">
        <v>8</v>
      </c>
      <c r="B226" s="326" t="s">
        <v>1484</v>
      </c>
      <c r="C226" s="369">
        <v>4.7699999999999996</v>
      </c>
      <c r="D226" s="310" t="s">
        <v>1715</v>
      </c>
      <c r="E226" s="310" t="s">
        <v>1714</v>
      </c>
      <c r="F226" s="310" t="s">
        <v>1486</v>
      </c>
      <c r="G226" s="310" t="s">
        <v>1464</v>
      </c>
      <c r="H226" s="357">
        <v>11103</v>
      </c>
      <c r="I226" s="310" t="s">
        <v>3</v>
      </c>
      <c r="J226" s="369">
        <v>52961.31</v>
      </c>
    </row>
    <row r="227" spans="1:10" ht="56.25">
      <c r="A227" s="310">
        <v>9</v>
      </c>
      <c r="B227" s="326" t="s">
        <v>1487</v>
      </c>
      <c r="C227" s="369">
        <v>1.65</v>
      </c>
      <c r="D227" s="310" t="s">
        <v>1716</v>
      </c>
      <c r="E227" s="310" t="s">
        <v>1714</v>
      </c>
      <c r="F227" s="310" t="s">
        <v>1489</v>
      </c>
      <c r="G227" s="310" t="s">
        <v>1464</v>
      </c>
      <c r="H227" s="357">
        <v>10828</v>
      </c>
      <c r="I227" s="310" t="s">
        <v>3</v>
      </c>
      <c r="J227" s="369">
        <v>17866.2</v>
      </c>
    </row>
    <row r="228" spans="1:10" ht="37.5">
      <c r="A228" s="310">
        <v>10</v>
      </c>
      <c r="B228" s="326" t="s">
        <v>1490</v>
      </c>
      <c r="C228" s="369">
        <v>0.72</v>
      </c>
      <c r="D228" s="310" t="s">
        <v>1717</v>
      </c>
      <c r="E228" s="310" t="s">
        <v>1714</v>
      </c>
      <c r="F228" s="310" t="s">
        <v>1492</v>
      </c>
      <c r="G228" s="310" t="s">
        <v>1464</v>
      </c>
      <c r="H228" s="357">
        <v>11263</v>
      </c>
      <c r="I228" s="310" t="s">
        <v>3</v>
      </c>
      <c r="J228" s="369">
        <v>8109.36</v>
      </c>
    </row>
    <row r="229" spans="1:10" ht="56.25">
      <c r="A229" s="310">
        <v>11</v>
      </c>
      <c r="B229" s="326" t="s">
        <v>1493</v>
      </c>
      <c r="C229" s="369">
        <v>11.7</v>
      </c>
      <c r="D229" s="310" t="s">
        <v>1718</v>
      </c>
      <c r="E229" s="310" t="s">
        <v>1714</v>
      </c>
      <c r="F229" s="310" t="s">
        <v>1495</v>
      </c>
      <c r="G229" s="310" t="s">
        <v>1464</v>
      </c>
      <c r="H229" s="357">
        <v>1176</v>
      </c>
      <c r="I229" s="310" t="s">
        <v>57</v>
      </c>
      <c r="J229" s="369">
        <v>13759.199999999999</v>
      </c>
    </row>
    <row r="230" spans="1:10" ht="56.25">
      <c r="A230" s="310">
        <v>12</v>
      </c>
      <c r="B230" s="326" t="s">
        <v>1496</v>
      </c>
      <c r="C230" s="369">
        <v>2.3499999999999996</v>
      </c>
      <c r="D230" s="310" t="s">
        <v>1719</v>
      </c>
      <c r="E230" s="310" t="s">
        <v>1714</v>
      </c>
      <c r="F230" s="310" t="s">
        <v>1498</v>
      </c>
      <c r="G230" s="310" t="s">
        <v>1464</v>
      </c>
      <c r="H230" s="357">
        <v>10838</v>
      </c>
      <c r="I230" s="310" t="s">
        <v>3</v>
      </c>
      <c r="J230" s="369">
        <v>25469.299999999996</v>
      </c>
    </row>
    <row r="231" spans="1:10" ht="56.25">
      <c r="A231" s="310">
        <v>13</v>
      </c>
      <c r="B231" s="326" t="s">
        <v>1499</v>
      </c>
      <c r="C231" s="369">
        <v>6.9399999999999995</v>
      </c>
      <c r="D231" s="310" t="s">
        <v>1720</v>
      </c>
      <c r="E231" s="310" t="s">
        <v>1714</v>
      </c>
      <c r="F231" s="310" t="s">
        <v>1501</v>
      </c>
      <c r="G231" s="310" t="s">
        <v>1464</v>
      </c>
      <c r="H231" s="357">
        <v>10389</v>
      </c>
      <c r="I231" s="310" t="s">
        <v>3</v>
      </c>
      <c r="J231" s="369">
        <v>72099.659999999989</v>
      </c>
    </row>
    <row r="232" spans="1:10" ht="56.25">
      <c r="A232" s="310">
        <v>14</v>
      </c>
      <c r="B232" s="326" t="s">
        <v>1502</v>
      </c>
      <c r="C232" s="369">
        <v>2.2000000000000002</v>
      </c>
      <c r="D232" s="310" t="s">
        <v>1503</v>
      </c>
      <c r="E232" s="310" t="s">
        <v>1721</v>
      </c>
      <c r="F232" s="310" t="s">
        <v>1504</v>
      </c>
      <c r="G232" s="310" t="s">
        <v>1464</v>
      </c>
      <c r="H232" s="357">
        <v>76127</v>
      </c>
      <c r="I232" s="310" t="s">
        <v>4</v>
      </c>
      <c r="J232" s="369">
        <v>167479.40000000002</v>
      </c>
    </row>
    <row r="233" spans="1:10" ht="56.25">
      <c r="A233" s="310">
        <v>15</v>
      </c>
      <c r="B233" s="326" t="s">
        <v>1505</v>
      </c>
      <c r="C233" s="369">
        <v>317.06</v>
      </c>
      <c r="D233" s="348" t="s">
        <v>1506</v>
      </c>
      <c r="E233" s="310" t="s">
        <v>1722</v>
      </c>
      <c r="F233" s="310" t="s">
        <v>1507</v>
      </c>
      <c r="G233" s="310" t="s">
        <v>1464</v>
      </c>
      <c r="H233" s="357">
        <v>420</v>
      </c>
      <c r="I233" s="310" t="s">
        <v>57</v>
      </c>
      <c r="J233" s="369">
        <v>133165.20000000001</v>
      </c>
    </row>
    <row r="234" spans="1:10" ht="37.5">
      <c r="A234" s="310">
        <v>16</v>
      </c>
      <c r="B234" s="326" t="s">
        <v>1508</v>
      </c>
      <c r="C234" s="369">
        <v>136.5</v>
      </c>
      <c r="D234" s="310" t="s">
        <v>312</v>
      </c>
      <c r="E234" s="310" t="s">
        <v>1723</v>
      </c>
      <c r="F234" s="310" t="s">
        <v>1509</v>
      </c>
      <c r="G234" s="310" t="s">
        <v>1464</v>
      </c>
      <c r="H234" s="357">
        <v>96</v>
      </c>
      <c r="I234" s="310" t="s">
        <v>57</v>
      </c>
      <c r="J234" s="369">
        <v>13104</v>
      </c>
    </row>
    <row r="235" spans="1:10" ht="56.25">
      <c r="A235" s="310">
        <v>17</v>
      </c>
      <c r="B235" s="326" t="s">
        <v>1510</v>
      </c>
      <c r="C235" s="369">
        <v>54.87</v>
      </c>
      <c r="D235" s="310" t="s">
        <v>1511</v>
      </c>
      <c r="E235" s="310" t="s">
        <v>1724</v>
      </c>
      <c r="F235" s="310" t="s">
        <v>1512</v>
      </c>
      <c r="G235" s="310" t="s">
        <v>1464</v>
      </c>
      <c r="H235" s="357">
        <v>449</v>
      </c>
      <c r="I235" s="310" t="s">
        <v>57</v>
      </c>
      <c r="J235" s="369">
        <v>24636.629999999997</v>
      </c>
    </row>
    <row r="236" spans="1:10" ht="56.25">
      <c r="A236" s="310">
        <v>18</v>
      </c>
      <c r="B236" s="326" t="s">
        <v>1513</v>
      </c>
      <c r="C236" s="369">
        <v>5.7</v>
      </c>
      <c r="D236" s="310" t="s">
        <v>1514</v>
      </c>
      <c r="E236" s="310" t="s">
        <v>1515</v>
      </c>
      <c r="F236" s="310" t="s">
        <v>1516</v>
      </c>
      <c r="G236" s="310" t="s">
        <v>1464</v>
      </c>
      <c r="H236" s="357">
        <v>6799.02</v>
      </c>
      <c r="I236" s="310" t="s">
        <v>57</v>
      </c>
      <c r="J236" s="369">
        <v>38754.414000000004</v>
      </c>
    </row>
    <row r="237" spans="1:10" ht="93.75">
      <c r="A237" s="310">
        <v>19</v>
      </c>
      <c r="B237" s="326" t="s">
        <v>1517</v>
      </c>
      <c r="C237" s="369">
        <v>5.76</v>
      </c>
      <c r="D237" s="348" t="s">
        <v>1518</v>
      </c>
      <c r="E237" s="310" t="s">
        <v>1519</v>
      </c>
      <c r="F237" s="310" t="s">
        <v>1520</v>
      </c>
      <c r="G237" s="310" t="s">
        <v>1464</v>
      </c>
      <c r="H237" s="357">
        <v>3381.54</v>
      </c>
      <c r="I237" s="310" t="s">
        <v>57</v>
      </c>
      <c r="J237" s="369">
        <v>19477.670399999999</v>
      </c>
    </row>
    <row r="238" spans="1:10" ht="56.25">
      <c r="A238" s="310">
        <v>20</v>
      </c>
      <c r="B238" s="326" t="s">
        <v>1521</v>
      </c>
      <c r="C238" s="369">
        <v>6.25</v>
      </c>
      <c r="D238" s="348" t="s">
        <v>1522</v>
      </c>
      <c r="E238" s="310" t="s">
        <v>1725</v>
      </c>
      <c r="F238" s="310" t="s">
        <v>1523</v>
      </c>
      <c r="G238" s="310" t="s">
        <v>1464</v>
      </c>
      <c r="H238" s="357">
        <v>2539</v>
      </c>
      <c r="I238" s="310" t="s">
        <v>57</v>
      </c>
      <c r="J238" s="369">
        <v>15868.75</v>
      </c>
    </row>
    <row r="239" spans="1:10" ht="75">
      <c r="A239" s="310">
        <v>21</v>
      </c>
      <c r="B239" s="326" t="s">
        <v>1524</v>
      </c>
      <c r="C239" s="369">
        <v>26.5</v>
      </c>
      <c r="D239" s="348" t="s">
        <v>1525</v>
      </c>
      <c r="E239" s="310" t="s">
        <v>1526</v>
      </c>
      <c r="F239" s="310" t="s">
        <v>1527</v>
      </c>
      <c r="G239" s="310" t="s">
        <v>1464</v>
      </c>
      <c r="H239" s="357">
        <v>665</v>
      </c>
      <c r="I239" s="310" t="s">
        <v>57</v>
      </c>
      <c r="J239" s="369">
        <v>17622.5</v>
      </c>
    </row>
    <row r="240" spans="1:10" ht="37.5">
      <c r="A240" s="310">
        <v>22</v>
      </c>
      <c r="B240" s="326" t="s">
        <v>1528</v>
      </c>
      <c r="C240" s="369">
        <v>6.94</v>
      </c>
      <c r="D240" s="310" t="s">
        <v>1529</v>
      </c>
      <c r="E240" s="310" t="s">
        <v>1526</v>
      </c>
      <c r="F240" s="310" t="s">
        <v>1530</v>
      </c>
      <c r="G240" s="310" t="s">
        <v>1464</v>
      </c>
      <c r="H240" s="357">
        <v>731</v>
      </c>
      <c r="I240" s="310" t="s">
        <v>57</v>
      </c>
      <c r="J240" s="369">
        <v>5073.1400000000003</v>
      </c>
    </row>
    <row r="241" spans="1:10" ht="56.25">
      <c r="A241" s="310">
        <v>23</v>
      </c>
      <c r="B241" s="326" t="s">
        <v>1531</v>
      </c>
      <c r="C241" s="369">
        <v>40.07</v>
      </c>
      <c r="D241" s="310" t="s">
        <v>1532</v>
      </c>
      <c r="E241" s="310" t="s">
        <v>1709</v>
      </c>
      <c r="F241" s="310" t="s">
        <v>1533</v>
      </c>
      <c r="G241" s="310" t="s">
        <v>1464</v>
      </c>
      <c r="H241" s="357">
        <v>4570</v>
      </c>
      <c r="I241" s="310" t="s">
        <v>3</v>
      </c>
      <c r="J241" s="369">
        <v>183119.9</v>
      </c>
    </row>
    <row r="242" spans="1:10" ht="37.5">
      <c r="A242" s="310">
        <v>24</v>
      </c>
      <c r="B242" s="326" t="s">
        <v>1534</v>
      </c>
      <c r="C242" s="369">
        <v>6.75</v>
      </c>
      <c r="D242" s="310" t="s">
        <v>1535</v>
      </c>
      <c r="E242" s="310" t="s">
        <v>1709</v>
      </c>
      <c r="F242" s="310" t="s">
        <v>1536</v>
      </c>
      <c r="G242" s="310" t="s">
        <v>1464</v>
      </c>
      <c r="H242" s="357">
        <v>5685</v>
      </c>
      <c r="I242" s="310" t="s">
        <v>3</v>
      </c>
      <c r="J242" s="369">
        <v>38373.75</v>
      </c>
    </row>
    <row r="243" spans="1:10" ht="56.25">
      <c r="A243" s="310">
        <v>25</v>
      </c>
      <c r="B243" s="326" t="s">
        <v>1537</v>
      </c>
      <c r="C243" s="369">
        <v>65.92</v>
      </c>
      <c r="D243" s="310" t="s">
        <v>1538</v>
      </c>
      <c r="E243" s="310" t="s">
        <v>1726</v>
      </c>
      <c r="F243" s="310" t="s">
        <v>1539</v>
      </c>
      <c r="G243" s="310" t="s">
        <v>1464</v>
      </c>
      <c r="H243" s="357">
        <v>1514</v>
      </c>
      <c r="I243" s="310" t="s">
        <v>3</v>
      </c>
      <c r="J243" s="369">
        <v>99802.880000000005</v>
      </c>
    </row>
    <row r="244" spans="1:10" ht="75">
      <c r="A244" s="310">
        <v>26</v>
      </c>
      <c r="B244" s="326" t="s">
        <v>1540</v>
      </c>
      <c r="C244" s="369">
        <v>110</v>
      </c>
      <c r="D244" s="348" t="s">
        <v>1727</v>
      </c>
      <c r="E244" s="310" t="s">
        <v>1728</v>
      </c>
      <c r="F244" s="310" t="s">
        <v>1542</v>
      </c>
      <c r="G244" s="310" t="s">
        <v>1464</v>
      </c>
      <c r="H244" s="357">
        <v>2042</v>
      </c>
      <c r="I244" s="310" t="s">
        <v>57</v>
      </c>
      <c r="J244" s="369">
        <v>224620</v>
      </c>
    </row>
    <row r="245" spans="1:10" ht="56.25">
      <c r="A245" s="310">
        <v>27</v>
      </c>
      <c r="B245" s="326" t="s">
        <v>1543</v>
      </c>
      <c r="C245" s="369">
        <v>107.89999999999999</v>
      </c>
      <c r="D245" s="310" t="s">
        <v>1544</v>
      </c>
      <c r="E245" s="310" t="s">
        <v>1729</v>
      </c>
      <c r="F245" s="310" t="s">
        <v>1546</v>
      </c>
      <c r="G245" s="310" t="s">
        <v>1464</v>
      </c>
      <c r="H245" s="357">
        <v>109.9</v>
      </c>
      <c r="I245" s="310" t="s">
        <v>57</v>
      </c>
      <c r="J245" s="369">
        <v>11858.21</v>
      </c>
    </row>
    <row r="246" spans="1:10" ht="56.25">
      <c r="A246" s="310">
        <v>28</v>
      </c>
      <c r="B246" s="326" t="s">
        <v>1547</v>
      </c>
      <c r="C246" s="369">
        <v>153</v>
      </c>
      <c r="D246" s="310" t="s">
        <v>1548</v>
      </c>
      <c r="E246" s="310" t="s">
        <v>1729</v>
      </c>
      <c r="F246" s="310" t="s">
        <v>1549</v>
      </c>
      <c r="G246" s="310" t="s">
        <v>1464</v>
      </c>
      <c r="H246" s="357">
        <v>195.91</v>
      </c>
      <c r="I246" s="310" t="s">
        <v>57</v>
      </c>
      <c r="J246" s="369">
        <v>29974.23</v>
      </c>
    </row>
    <row r="247" spans="1:10" ht="37.5">
      <c r="A247" s="310">
        <v>29</v>
      </c>
      <c r="B247" s="326" t="s">
        <v>1550</v>
      </c>
      <c r="C247" s="369">
        <v>196.5</v>
      </c>
      <c r="D247" s="310" t="s">
        <v>1551</v>
      </c>
      <c r="E247" s="310" t="s">
        <v>1729</v>
      </c>
      <c r="F247" s="310" t="s">
        <v>1552</v>
      </c>
      <c r="G247" s="310" t="s">
        <v>1464</v>
      </c>
      <c r="H247" s="357">
        <v>70.47</v>
      </c>
      <c r="I247" s="310" t="s">
        <v>57</v>
      </c>
      <c r="J247" s="369">
        <v>13847.355</v>
      </c>
    </row>
    <row r="248" spans="1:10" ht="37.5">
      <c r="A248" s="310">
        <v>30</v>
      </c>
      <c r="B248" s="326" t="s">
        <v>1556</v>
      </c>
      <c r="C248" s="369">
        <v>25</v>
      </c>
      <c r="D248" s="310" t="s">
        <v>1730</v>
      </c>
      <c r="E248" s="310" t="s">
        <v>1558</v>
      </c>
      <c r="F248" s="310" t="s">
        <v>1559</v>
      </c>
      <c r="G248" s="310" t="s">
        <v>1464</v>
      </c>
      <c r="H248" s="357">
        <v>85</v>
      </c>
      <c r="I248" s="310" t="s">
        <v>12</v>
      </c>
      <c r="J248" s="369">
        <v>2125</v>
      </c>
    </row>
    <row r="249" spans="1:10" ht="37.5">
      <c r="A249" s="310">
        <v>31</v>
      </c>
      <c r="B249" s="326" t="s">
        <v>1560</v>
      </c>
      <c r="C249" s="369">
        <v>15</v>
      </c>
      <c r="D249" s="310" t="s">
        <v>1731</v>
      </c>
      <c r="E249" s="310" t="s">
        <v>1558</v>
      </c>
      <c r="F249" s="310" t="s">
        <v>1562</v>
      </c>
      <c r="G249" s="310" t="s">
        <v>1464</v>
      </c>
      <c r="H249" s="357">
        <v>89</v>
      </c>
      <c r="I249" s="310" t="s">
        <v>12</v>
      </c>
      <c r="J249" s="369">
        <v>1335</v>
      </c>
    </row>
    <row r="250" spans="1:10" ht="93.75">
      <c r="A250" s="310">
        <v>32</v>
      </c>
      <c r="B250" s="326" t="s">
        <v>1563</v>
      </c>
      <c r="C250" s="369">
        <v>15</v>
      </c>
      <c r="D250" s="310" t="s">
        <v>1564</v>
      </c>
      <c r="E250" s="310" t="s">
        <v>1558</v>
      </c>
      <c r="F250" s="310" t="s">
        <v>1565</v>
      </c>
      <c r="G250" s="310" t="s">
        <v>1464</v>
      </c>
      <c r="H250" s="357">
        <v>580</v>
      </c>
      <c r="I250" s="310" t="s">
        <v>0</v>
      </c>
      <c r="J250" s="369">
        <v>8700</v>
      </c>
    </row>
    <row r="251" spans="1:10" ht="56.25">
      <c r="A251" s="310">
        <v>33</v>
      </c>
      <c r="B251" s="326" t="s">
        <v>1566</v>
      </c>
      <c r="C251" s="369">
        <v>2</v>
      </c>
      <c r="D251" s="348" t="s">
        <v>1567</v>
      </c>
      <c r="E251" s="310" t="s">
        <v>1558</v>
      </c>
      <c r="F251" s="310" t="s">
        <v>1568</v>
      </c>
      <c r="G251" s="310" t="s">
        <v>1464</v>
      </c>
      <c r="H251" s="357">
        <v>469</v>
      </c>
      <c r="I251" s="310" t="s">
        <v>0</v>
      </c>
      <c r="J251" s="369">
        <v>938</v>
      </c>
    </row>
    <row r="252" spans="1:10" ht="37.5">
      <c r="A252" s="310">
        <v>34</v>
      </c>
      <c r="B252" s="326" t="s">
        <v>1569</v>
      </c>
      <c r="C252" s="369">
        <v>2</v>
      </c>
      <c r="D252" s="310" t="s">
        <v>1570</v>
      </c>
      <c r="E252" s="310" t="s">
        <v>1558</v>
      </c>
      <c r="F252" s="310" t="s">
        <v>1571</v>
      </c>
      <c r="G252" s="310" t="s">
        <v>1464</v>
      </c>
      <c r="H252" s="357">
        <v>437</v>
      </c>
      <c r="I252" s="310" t="s">
        <v>0</v>
      </c>
      <c r="J252" s="369">
        <v>874</v>
      </c>
    </row>
    <row r="253" spans="1:10" ht="37.5">
      <c r="A253" s="310">
        <v>35</v>
      </c>
      <c r="B253" s="326" t="s">
        <v>1572</v>
      </c>
      <c r="C253" s="369">
        <v>4</v>
      </c>
      <c r="D253" s="310" t="s">
        <v>1573</v>
      </c>
      <c r="E253" s="310" t="s">
        <v>1558</v>
      </c>
      <c r="F253" s="310" t="s">
        <v>1574</v>
      </c>
      <c r="G253" s="310" t="s">
        <v>1464</v>
      </c>
      <c r="H253" s="357">
        <v>116</v>
      </c>
      <c r="I253" s="310" t="s">
        <v>0</v>
      </c>
      <c r="J253" s="369">
        <v>464</v>
      </c>
    </row>
    <row r="254" spans="1:10" ht="56.25">
      <c r="A254" s="310">
        <v>36</v>
      </c>
      <c r="B254" s="326" t="s">
        <v>1575</v>
      </c>
      <c r="C254" s="369">
        <v>4</v>
      </c>
      <c r="D254" s="310" t="s">
        <v>1576</v>
      </c>
      <c r="E254" s="310" t="s">
        <v>1558</v>
      </c>
      <c r="F254" s="310" t="s">
        <v>1577</v>
      </c>
      <c r="G254" s="310" t="s">
        <v>1464</v>
      </c>
      <c r="H254" s="357">
        <v>868</v>
      </c>
      <c r="I254" s="310" t="s">
        <v>0</v>
      </c>
      <c r="J254" s="369">
        <v>3472</v>
      </c>
    </row>
    <row r="255" spans="1:10" ht="37.5">
      <c r="A255" s="310">
        <v>37</v>
      </c>
      <c r="B255" s="341" t="s">
        <v>1578</v>
      </c>
      <c r="C255" s="369">
        <v>90</v>
      </c>
      <c r="D255" s="310" t="s">
        <v>1579</v>
      </c>
      <c r="E255" s="310" t="s">
        <v>1558</v>
      </c>
      <c r="F255" s="310" t="s">
        <v>1580</v>
      </c>
      <c r="G255" s="310" t="s">
        <v>1464</v>
      </c>
      <c r="H255" s="357">
        <v>48</v>
      </c>
      <c r="I255" s="310" t="s">
        <v>12</v>
      </c>
      <c r="J255" s="369">
        <v>4320</v>
      </c>
    </row>
    <row r="256" spans="1:10" ht="37.5">
      <c r="A256" s="310">
        <v>38</v>
      </c>
      <c r="B256" s="341" t="s">
        <v>1581</v>
      </c>
      <c r="C256" s="369">
        <v>30</v>
      </c>
      <c r="D256" s="310" t="s">
        <v>1582</v>
      </c>
      <c r="E256" s="310" t="s">
        <v>1558</v>
      </c>
      <c r="F256" s="310" t="s">
        <v>1583</v>
      </c>
      <c r="G256" s="310" t="s">
        <v>1464</v>
      </c>
      <c r="H256" s="357">
        <v>95</v>
      </c>
      <c r="I256" s="310" t="s">
        <v>12</v>
      </c>
      <c r="J256" s="369">
        <v>2850</v>
      </c>
    </row>
    <row r="257" spans="1:10" ht="75">
      <c r="A257" s="310">
        <v>39</v>
      </c>
      <c r="B257" s="341" t="s">
        <v>1584</v>
      </c>
      <c r="C257" s="369">
        <v>1</v>
      </c>
      <c r="D257" s="310" t="s">
        <v>1585</v>
      </c>
      <c r="E257" s="310" t="s">
        <v>1558</v>
      </c>
      <c r="F257" s="310" t="s">
        <v>1586</v>
      </c>
      <c r="G257" s="310" t="s">
        <v>1464</v>
      </c>
      <c r="H257" s="357">
        <v>5038</v>
      </c>
      <c r="I257" s="310" t="s">
        <v>0</v>
      </c>
      <c r="J257" s="369">
        <v>5038</v>
      </c>
    </row>
    <row r="258" spans="1:10" ht="75">
      <c r="A258" s="310">
        <v>40</v>
      </c>
      <c r="B258" s="326" t="s">
        <v>1587</v>
      </c>
      <c r="C258" s="369">
        <v>1</v>
      </c>
      <c r="D258" s="348" t="s">
        <v>1588</v>
      </c>
      <c r="E258" s="310" t="s">
        <v>1558</v>
      </c>
      <c r="F258" s="310" t="s">
        <v>1589</v>
      </c>
      <c r="G258" s="310" t="s">
        <v>1464</v>
      </c>
      <c r="H258" s="357">
        <v>4891</v>
      </c>
      <c r="I258" s="310" t="s">
        <v>0</v>
      </c>
      <c r="J258" s="369">
        <v>4891</v>
      </c>
    </row>
    <row r="259" spans="1:10" ht="37.5">
      <c r="A259" s="310">
        <v>41</v>
      </c>
      <c r="B259" s="326" t="s">
        <v>1590</v>
      </c>
      <c r="C259" s="369">
        <v>15</v>
      </c>
      <c r="D259" s="348" t="s">
        <v>1591</v>
      </c>
      <c r="E259" s="310" t="s">
        <v>1558</v>
      </c>
      <c r="F259" s="310" t="s">
        <v>1592</v>
      </c>
      <c r="G259" s="310" t="s">
        <v>1464</v>
      </c>
      <c r="H259" s="357">
        <v>140</v>
      </c>
      <c r="I259" s="310" t="s">
        <v>12</v>
      </c>
      <c r="J259" s="369">
        <v>2100</v>
      </c>
    </row>
    <row r="260" spans="1:10" ht="56.25">
      <c r="A260" s="310">
        <v>42</v>
      </c>
      <c r="B260" s="326" t="s">
        <v>1593</v>
      </c>
      <c r="C260" s="369">
        <v>2</v>
      </c>
      <c r="D260" s="310" t="s">
        <v>1594</v>
      </c>
      <c r="E260" s="310" t="s">
        <v>1558</v>
      </c>
      <c r="F260" s="310" t="s">
        <v>1595</v>
      </c>
      <c r="G260" s="310" t="s">
        <v>1464</v>
      </c>
      <c r="H260" s="357">
        <v>2215</v>
      </c>
      <c r="I260" s="310" t="s">
        <v>0</v>
      </c>
      <c r="J260" s="369">
        <v>4430</v>
      </c>
    </row>
    <row r="261" spans="1:10" ht="56.25">
      <c r="A261" s="310">
        <v>43</v>
      </c>
      <c r="B261" s="326" t="s">
        <v>1596</v>
      </c>
      <c r="C261" s="369">
        <v>15.799999999999999</v>
      </c>
      <c r="D261" s="310" t="s">
        <v>1597</v>
      </c>
      <c r="E261" s="310" t="s">
        <v>1526</v>
      </c>
      <c r="F261" s="310" t="s">
        <v>1598</v>
      </c>
      <c r="G261" s="310" t="s">
        <v>1464</v>
      </c>
      <c r="H261" s="357">
        <v>765</v>
      </c>
      <c r="I261" s="310" t="s">
        <v>57</v>
      </c>
      <c r="J261" s="369">
        <v>12087</v>
      </c>
    </row>
    <row r="262" spans="1:10" ht="56.25">
      <c r="A262" s="310">
        <v>44</v>
      </c>
      <c r="B262" s="341" t="s">
        <v>1599</v>
      </c>
      <c r="C262" s="369">
        <v>1</v>
      </c>
      <c r="D262" s="310" t="s">
        <v>1600</v>
      </c>
      <c r="E262" s="310" t="s">
        <v>1601</v>
      </c>
      <c r="F262" s="310" t="s">
        <v>1602</v>
      </c>
      <c r="G262" s="310" t="s">
        <v>1464</v>
      </c>
      <c r="H262" s="357">
        <v>2178</v>
      </c>
      <c r="I262" s="310" t="s">
        <v>0</v>
      </c>
      <c r="J262" s="369">
        <v>2178</v>
      </c>
    </row>
    <row r="263" spans="1:10" ht="37.5">
      <c r="A263" s="310">
        <v>45</v>
      </c>
      <c r="B263" s="341" t="s">
        <v>1603</v>
      </c>
      <c r="C263" s="369">
        <v>2</v>
      </c>
      <c r="D263" s="310" t="s">
        <v>1604</v>
      </c>
      <c r="E263" s="310" t="s">
        <v>1626</v>
      </c>
      <c r="F263" s="310" t="s">
        <v>1605</v>
      </c>
      <c r="G263" s="310" t="s">
        <v>1464</v>
      </c>
      <c r="H263" s="357">
        <v>269</v>
      </c>
      <c r="I263" s="310" t="s">
        <v>0</v>
      </c>
      <c r="J263" s="369">
        <v>538</v>
      </c>
    </row>
    <row r="264" spans="1:10" ht="37.5">
      <c r="A264" s="310">
        <v>46</v>
      </c>
      <c r="B264" s="341" t="s">
        <v>1606</v>
      </c>
      <c r="C264" s="369">
        <v>2</v>
      </c>
      <c r="D264" s="310" t="s">
        <v>1607</v>
      </c>
      <c r="E264" s="310" t="s">
        <v>1626</v>
      </c>
      <c r="F264" s="310" t="s">
        <v>1608</v>
      </c>
      <c r="G264" s="310" t="s">
        <v>1464</v>
      </c>
      <c r="H264" s="357">
        <v>84</v>
      </c>
      <c r="I264" s="310" t="s">
        <v>0</v>
      </c>
      <c r="J264" s="369">
        <v>168</v>
      </c>
    </row>
    <row r="265" spans="1:10" ht="37.5">
      <c r="A265" s="310">
        <v>47</v>
      </c>
      <c r="B265" s="341" t="s">
        <v>1609</v>
      </c>
      <c r="C265" s="369">
        <v>1</v>
      </c>
      <c r="D265" s="310" t="s">
        <v>1610</v>
      </c>
      <c r="E265" s="310" t="s">
        <v>1626</v>
      </c>
      <c r="F265" s="310" t="s">
        <v>1611</v>
      </c>
      <c r="G265" s="310" t="s">
        <v>1464</v>
      </c>
      <c r="H265" s="357">
        <v>81</v>
      </c>
      <c r="I265" s="310" t="s">
        <v>0</v>
      </c>
      <c r="J265" s="369">
        <v>81</v>
      </c>
    </row>
    <row r="266" spans="1:10" ht="37.5">
      <c r="A266" s="310">
        <v>48</v>
      </c>
      <c r="B266" s="341" t="s">
        <v>1612</v>
      </c>
      <c r="C266" s="369">
        <v>1</v>
      </c>
      <c r="D266" s="310" t="s">
        <v>1732</v>
      </c>
      <c r="E266" s="310" t="s">
        <v>1601</v>
      </c>
      <c r="F266" s="310" t="s">
        <v>1614</v>
      </c>
      <c r="G266" s="310" t="s">
        <v>1464</v>
      </c>
      <c r="H266" s="357">
        <v>749</v>
      </c>
      <c r="I266" s="310" t="s">
        <v>0</v>
      </c>
      <c r="J266" s="369">
        <v>749</v>
      </c>
    </row>
    <row r="267" spans="1:10" ht="37.5">
      <c r="A267" s="310">
        <v>49</v>
      </c>
      <c r="B267" s="341" t="s">
        <v>1615</v>
      </c>
      <c r="C267" s="369">
        <v>6</v>
      </c>
      <c r="D267" s="310" t="s">
        <v>1616</v>
      </c>
      <c r="E267" s="310" t="s">
        <v>1626</v>
      </c>
      <c r="F267" s="310" t="s">
        <v>1617</v>
      </c>
      <c r="G267" s="310" t="s">
        <v>1464</v>
      </c>
      <c r="H267" s="357">
        <v>422</v>
      </c>
      <c r="I267" s="310" t="s">
        <v>12</v>
      </c>
      <c r="J267" s="369">
        <v>2532</v>
      </c>
    </row>
    <row r="268" spans="1:10" ht="37.5">
      <c r="A268" s="310">
        <v>50</v>
      </c>
      <c r="B268" s="341" t="s">
        <v>1618</v>
      </c>
      <c r="C268" s="369">
        <v>1</v>
      </c>
      <c r="D268" s="310" t="s">
        <v>1619</v>
      </c>
      <c r="E268" s="310" t="s">
        <v>1626</v>
      </c>
      <c r="F268" s="310" t="s">
        <v>1620</v>
      </c>
      <c r="G268" s="310" t="s">
        <v>1464</v>
      </c>
      <c r="H268" s="357">
        <v>23</v>
      </c>
      <c r="I268" s="310" t="s">
        <v>0</v>
      </c>
      <c r="J268" s="369">
        <v>23</v>
      </c>
    </row>
    <row r="269" spans="1:10" ht="37.5">
      <c r="A269" s="310">
        <v>51</v>
      </c>
      <c r="B269" s="341" t="s">
        <v>1621</v>
      </c>
      <c r="C269" s="369">
        <v>1</v>
      </c>
      <c r="D269" s="310" t="s">
        <v>1622</v>
      </c>
      <c r="E269" s="310" t="s">
        <v>1601</v>
      </c>
      <c r="F269" s="310" t="s">
        <v>1623</v>
      </c>
      <c r="G269" s="310" t="s">
        <v>1464</v>
      </c>
      <c r="H269" s="357">
        <v>2950</v>
      </c>
      <c r="I269" s="310" t="s">
        <v>0</v>
      </c>
      <c r="J269" s="369">
        <v>2950</v>
      </c>
    </row>
    <row r="270" spans="1:10" ht="93.75">
      <c r="A270" s="310">
        <v>52</v>
      </c>
      <c r="B270" s="341" t="s">
        <v>1733</v>
      </c>
      <c r="C270" s="369">
        <v>20</v>
      </c>
      <c r="D270" s="310" t="s">
        <v>1734</v>
      </c>
      <c r="E270" s="310" t="s">
        <v>1626</v>
      </c>
      <c r="F270" s="310" t="s">
        <v>1735</v>
      </c>
      <c r="G270" s="310" t="s">
        <v>1464</v>
      </c>
      <c r="H270" s="357">
        <v>239</v>
      </c>
      <c r="I270" s="310" t="s">
        <v>12</v>
      </c>
      <c r="J270" s="369">
        <v>4780</v>
      </c>
    </row>
    <row r="271" spans="1:10" ht="93.75">
      <c r="A271" s="310">
        <v>53</v>
      </c>
      <c r="B271" s="341" t="s">
        <v>1624</v>
      </c>
      <c r="C271" s="369">
        <v>100</v>
      </c>
      <c r="D271" s="310" t="s">
        <v>1736</v>
      </c>
      <c r="E271" s="310" t="s">
        <v>1626</v>
      </c>
      <c r="F271" s="310" t="s">
        <v>1627</v>
      </c>
      <c r="G271" s="310" t="s">
        <v>1464</v>
      </c>
      <c r="H271" s="357">
        <v>313</v>
      </c>
      <c r="I271" s="310" t="s">
        <v>12</v>
      </c>
      <c r="J271" s="369">
        <v>31300</v>
      </c>
    </row>
    <row r="272" spans="1:10" ht="93.75">
      <c r="A272" s="310">
        <v>54</v>
      </c>
      <c r="B272" s="341" t="s">
        <v>1628</v>
      </c>
      <c r="C272" s="369">
        <v>100</v>
      </c>
      <c r="D272" s="310" t="s">
        <v>1737</v>
      </c>
      <c r="E272" s="310" t="s">
        <v>1626</v>
      </c>
      <c r="F272" s="310" t="s">
        <v>1630</v>
      </c>
      <c r="G272" s="310" t="s">
        <v>1464</v>
      </c>
      <c r="H272" s="357">
        <v>410</v>
      </c>
      <c r="I272" s="310" t="s">
        <v>12</v>
      </c>
      <c r="J272" s="369">
        <v>41000</v>
      </c>
    </row>
    <row r="273" spans="1:10" ht="37.5">
      <c r="A273" s="310">
        <v>55</v>
      </c>
      <c r="B273" s="341" t="s">
        <v>1631</v>
      </c>
      <c r="C273" s="369">
        <v>18</v>
      </c>
      <c r="D273" s="310" t="s">
        <v>1632</v>
      </c>
      <c r="E273" s="310" t="s">
        <v>1626</v>
      </c>
      <c r="F273" s="310" t="s">
        <v>1633</v>
      </c>
      <c r="G273" s="310" t="s">
        <v>1464</v>
      </c>
      <c r="H273" s="357">
        <v>230</v>
      </c>
      <c r="I273" s="310" t="s">
        <v>0</v>
      </c>
      <c r="J273" s="369">
        <v>4140</v>
      </c>
    </row>
    <row r="274" spans="1:10" ht="37.5">
      <c r="A274" s="310">
        <v>56</v>
      </c>
      <c r="B274" s="341" t="s">
        <v>1634</v>
      </c>
      <c r="C274" s="369">
        <v>1</v>
      </c>
      <c r="D274" s="310" t="s">
        <v>1635</v>
      </c>
      <c r="E274" s="310" t="s">
        <v>1626</v>
      </c>
      <c r="F274" s="310" t="s">
        <v>1636</v>
      </c>
      <c r="G274" s="310" t="s">
        <v>1464</v>
      </c>
      <c r="H274" s="357">
        <v>331</v>
      </c>
      <c r="I274" s="310" t="s">
        <v>0</v>
      </c>
      <c r="J274" s="369">
        <v>331</v>
      </c>
    </row>
    <row r="275" spans="1:10" ht="37.5">
      <c r="A275" s="310">
        <v>57</v>
      </c>
      <c r="B275" s="341" t="s">
        <v>1637</v>
      </c>
      <c r="C275" s="369">
        <v>2</v>
      </c>
      <c r="D275" s="310" t="s">
        <v>1638</v>
      </c>
      <c r="E275" s="310" t="s">
        <v>1626</v>
      </c>
      <c r="F275" s="310" t="s">
        <v>1639</v>
      </c>
      <c r="G275" s="310" t="s">
        <v>1464</v>
      </c>
      <c r="H275" s="357">
        <v>466</v>
      </c>
      <c r="I275" s="310" t="s">
        <v>0</v>
      </c>
      <c r="J275" s="369">
        <v>932</v>
      </c>
    </row>
    <row r="276" spans="1:10" ht="37.5">
      <c r="A276" s="310">
        <v>58</v>
      </c>
      <c r="B276" s="341" t="s">
        <v>1640</v>
      </c>
      <c r="C276" s="369">
        <v>3</v>
      </c>
      <c r="D276" s="310" t="s">
        <v>1641</v>
      </c>
      <c r="E276" s="310" t="s">
        <v>1626</v>
      </c>
      <c r="F276" s="310" t="s">
        <v>1642</v>
      </c>
      <c r="G276" s="310" t="s">
        <v>1464</v>
      </c>
      <c r="H276" s="357">
        <v>271</v>
      </c>
      <c r="I276" s="310" t="s">
        <v>0</v>
      </c>
      <c r="J276" s="369">
        <v>813</v>
      </c>
    </row>
    <row r="277" spans="1:10" ht="56.25">
      <c r="A277" s="310">
        <v>59</v>
      </c>
      <c r="B277" s="341" t="s">
        <v>1643</v>
      </c>
      <c r="C277" s="369">
        <v>500</v>
      </c>
      <c r="D277" s="310" t="s">
        <v>1644</v>
      </c>
      <c r="E277" s="310" t="s">
        <v>1626</v>
      </c>
      <c r="F277" s="310" t="s">
        <v>1645</v>
      </c>
      <c r="G277" s="310" t="s">
        <v>1464</v>
      </c>
      <c r="H277" s="357">
        <v>10</v>
      </c>
      <c r="I277" s="310" t="s">
        <v>402</v>
      </c>
      <c r="J277" s="369">
        <v>5000</v>
      </c>
    </row>
    <row r="278" spans="1:10" ht="56.25">
      <c r="A278" s="310">
        <v>60</v>
      </c>
      <c r="B278" s="341" t="s">
        <v>1646</v>
      </c>
      <c r="C278" s="369">
        <v>1</v>
      </c>
      <c r="D278" s="310" t="s">
        <v>1647</v>
      </c>
      <c r="E278" s="310" t="s">
        <v>1648</v>
      </c>
      <c r="F278" s="310" t="s">
        <v>1649</v>
      </c>
      <c r="G278" s="310" t="s">
        <v>1464</v>
      </c>
      <c r="H278" s="357">
        <v>5000</v>
      </c>
      <c r="I278" s="310" t="s">
        <v>0</v>
      </c>
      <c r="J278" s="369">
        <v>5000</v>
      </c>
    </row>
    <row r="279" spans="1:10" ht="56.25">
      <c r="A279" s="310">
        <v>61</v>
      </c>
      <c r="B279" s="341" t="s">
        <v>1650</v>
      </c>
      <c r="C279" s="369">
        <v>1</v>
      </c>
      <c r="D279" s="310" t="s">
        <v>1651</v>
      </c>
      <c r="E279" s="310" t="s">
        <v>1648</v>
      </c>
      <c r="F279" s="310" t="s">
        <v>1652</v>
      </c>
      <c r="G279" s="310" t="s">
        <v>1464</v>
      </c>
      <c r="H279" s="357">
        <v>3850</v>
      </c>
      <c r="I279" s="310" t="s">
        <v>0</v>
      </c>
      <c r="J279" s="369">
        <v>3850</v>
      </c>
    </row>
    <row r="280" spans="1:10" ht="37.5">
      <c r="A280" s="310">
        <v>62</v>
      </c>
      <c r="B280" s="341" t="s">
        <v>1653</v>
      </c>
      <c r="C280" s="369">
        <v>2</v>
      </c>
      <c r="D280" s="310" t="s">
        <v>1654</v>
      </c>
      <c r="E280" s="310" t="s">
        <v>1648</v>
      </c>
      <c r="F280" s="310" t="s">
        <v>1655</v>
      </c>
      <c r="G280" s="310" t="s">
        <v>1464</v>
      </c>
      <c r="H280" s="357">
        <v>1150</v>
      </c>
      <c r="I280" s="310" t="s">
        <v>0</v>
      </c>
      <c r="J280" s="369">
        <v>2300</v>
      </c>
    </row>
    <row r="281" spans="1:10" ht="37.5">
      <c r="A281" s="310">
        <v>63</v>
      </c>
      <c r="B281" s="326" t="s">
        <v>1690</v>
      </c>
      <c r="C281" s="369">
        <v>150</v>
      </c>
      <c r="D281" s="310" t="s">
        <v>1738</v>
      </c>
      <c r="E281" s="310" t="s">
        <v>1692</v>
      </c>
      <c r="F281" s="310" t="s">
        <v>1693</v>
      </c>
      <c r="G281" s="310" t="s">
        <v>1464</v>
      </c>
      <c r="H281" s="357">
        <v>1411</v>
      </c>
      <c r="I281" s="310" t="s">
        <v>0</v>
      </c>
      <c r="J281" s="369">
        <v>211650</v>
      </c>
    </row>
    <row r="282" spans="1:10" ht="75">
      <c r="A282" s="310">
        <v>64</v>
      </c>
      <c r="B282" s="326" t="s">
        <v>1739</v>
      </c>
      <c r="C282" s="369">
        <v>76</v>
      </c>
      <c r="D282" s="310" t="s">
        <v>1740</v>
      </c>
      <c r="E282" s="310" t="s">
        <v>1692</v>
      </c>
      <c r="F282" s="310" t="s">
        <v>1741</v>
      </c>
      <c r="G282" s="310" t="s">
        <v>1464</v>
      </c>
      <c r="H282" s="357">
        <v>1269</v>
      </c>
      <c r="I282" s="310" t="s">
        <v>0</v>
      </c>
      <c r="J282" s="369">
        <v>96444</v>
      </c>
    </row>
    <row r="283" spans="1:10" ht="37.5">
      <c r="A283" s="310">
        <v>65</v>
      </c>
      <c r="B283" s="326" t="s">
        <v>1694</v>
      </c>
      <c r="C283" s="369">
        <v>275</v>
      </c>
      <c r="D283" s="310" t="s">
        <v>1695</v>
      </c>
      <c r="E283" s="310" t="s">
        <v>1692</v>
      </c>
      <c r="F283" s="310" t="s">
        <v>1696</v>
      </c>
      <c r="G283" s="310" t="s">
        <v>1464</v>
      </c>
      <c r="H283" s="357">
        <v>260.05</v>
      </c>
      <c r="I283" s="310" t="s">
        <v>6</v>
      </c>
      <c r="J283" s="369">
        <v>71513.75</v>
      </c>
    </row>
    <row r="284" spans="1:10" ht="56.25">
      <c r="A284" s="310">
        <v>66</v>
      </c>
      <c r="B284" s="326" t="s">
        <v>1697</v>
      </c>
      <c r="C284" s="369">
        <v>1.35</v>
      </c>
      <c r="D284" s="310" t="s">
        <v>1742</v>
      </c>
      <c r="E284" s="310" t="s">
        <v>1699</v>
      </c>
      <c r="F284" s="310" t="s">
        <v>1700</v>
      </c>
      <c r="G284" s="310" t="s">
        <v>1464</v>
      </c>
      <c r="H284" s="357">
        <v>4542.3</v>
      </c>
      <c r="I284" s="310" t="s">
        <v>335</v>
      </c>
      <c r="J284" s="369">
        <v>6132.1050000000005</v>
      </c>
    </row>
    <row r="285" spans="1:10" ht="37.5">
      <c r="A285" s="310">
        <v>67</v>
      </c>
      <c r="B285" s="326" t="s">
        <v>1743</v>
      </c>
      <c r="C285" s="369">
        <v>1.8</v>
      </c>
      <c r="D285" s="310" t="s">
        <v>1760</v>
      </c>
      <c r="E285" s="310" t="s">
        <v>1699</v>
      </c>
      <c r="F285" s="310" t="s">
        <v>1745</v>
      </c>
      <c r="G285" s="310" t="s">
        <v>1464</v>
      </c>
      <c r="H285" s="357">
        <v>1930.48</v>
      </c>
      <c r="I285" s="310" t="s">
        <v>335</v>
      </c>
      <c r="J285" s="369">
        <v>3474.864</v>
      </c>
    </row>
    <row r="286" spans="1:10" ht="37.5">
      <c r="A286" s="310">
        <v>68</v>
      </c>
      <c r="B286" s="341" t="s">
        <v>1670</v>
      </c>
      <c r="C286" s="369">
        <v>1</v>
      </c>
      <c r="D286" s="310" t="s">
        <v>1671</v>
      </c>
      <c r="E286" s="310" t="s">
        <v>1673</v>
      </c>
      <c r="F286" s="310" t="s">
        <v>1671</v>
      </c>
      <c r="G286" s="310" t="s">
        <v>1464</v>
      </c>
      <c r="H286" s="357">
        <v>5000</v>
      </c>
      <c r="I286" s="310" t="s">
        <v>0</v>
      </c>
      <c r="J286" s="369">
        <v>5000</v>
      </c>
    </row>
    <row r="287" spans="1:10" ht="37.5">
      <c r="A287" s="310">
        <v>69</v>
      </c>
      <c r="B287" s="341" t="s">
        <v>1672</v>
      </c>
      <c r="C287" s="369">
        <v>90</v>
      </c>
      <c r="D287" s="310" t="s">
        <v>1746</v>
      </c>
      <c r="E287" s="310" t="s">
        <v>1673</v>
      </c>
      <c r="F287" s="310" t="s">
        <v>262</v>
      </c>
      <c r="G287" s="310" t="s">
        <v>1464</v>
      </c>
      <c r="H287" s="357">
        <v>336</v>
      </c>
      <c r="I287" s="310" t="s">
        <v>6</v>
      </c>
      <c r="J287" s="369">
        <v>30240</v>
      </c>
    </row>
    <row r="288" spans="1:10" ht="37.5">
      <c r="A288" s="310">
        <v>70</v>
      </c>
      <c r="B288" s="341" t="s">
        <v>1674</v>
      </c>
      <c r="C288" s="369">
        <v>30</v>
      </c>
      <c r="D288" s="310" t="s">
        <v>1747</v>
      </c>
      <c r="E288" s="310" t="s">
        <v>1673</v>
      </c>
      <c r="F288" s="310" t="s">
        <v>264</v>
      </c>
      <c r="G288" s="310" t="s">
        <v>1464</v>
      </c>
      <c r="H288" s="357">
        <v>369</v>
      </c>
      <c r="I288" s="310" t="s">
        <v>6</v>
      </c>
      <c r="J288" s="369">
        <v>11070</v>
      </c>
    </row>
    <row r="289" spans="1:10" ht="37.5">
      <c r="A289" s="310">
        <v>71</v>
      </c>
      <c r="B289" s="341" t="s">
        <v>1748</v>
      </c>
      <c r="C289" s="369">
        <v>30</v>
      </c>
      <c r="D289" s="310" t="s">
        <v>1749</v>
      </c>
      <c r="E289" s="310" t="s">
        <v>1673</v>
      </c>
      <c r="F289" s="310" t="s">
        <v>1750</v>
      </c>
      <c r="G289" s="310" t="s">
        <v>1464</v>
      </c>
      <c r="H289" s="357">
        <v>369</v>
      </c>
      <c r="I289" s="310" t="s">
        <v>6</v>
      </c>
      <c r="J289" s="369">
        <v>11070</v>
      </c>
    </row>
    <row r="290" spans="1:10" ht="37.5">
      <c r="A290" s="310">
        <v>72</v>
      </c>
      <c r="B290" s="341" t="s">
        <v>1677</v>
      </c>
      <c r="C290" s="369">
        <v>30</v>
      </c>
      <c r="D290" s="310" t="s">
        <v>1751</v>
      </c>
      <c r="E290" s="310" t="s">
        <v>1673</v>
      </c>
      <c r="F290" s="310" t="s">
        <v>1678</v>
      </c>
      <c r="G290" s="310" t="s">
        <v>1464</v>
      </c>
      <c r="H290" s="357">
        <v>844</v>
      </c>
      <c r="I290" s="310" t="s">
        <v>6</v>
      </c>
      <c r="J290" s="369">
        <v>25320</v>
      </c>
    </row>
    <row r="291" spans="1:10" ht="56.25">
      <c r="A291" s="310">
        <v>73</v>
      </c>
      <c r="B291" s="341" t="s">
        <v>1679</v>
      </c>
      <c r="C291" s="369">
        <v>1</v>
      </c>
      <c r="D291" s="310" t="s">
        <v>1752</v>
      </c>
      <c r="E291" s="310" t="s">
        <v>1673</v>
      </c>
      <c r="F291" s="310" t="s">
        <v>1680</v>
      </c>
      <c r="G291" s="310" t="s">
        <v>1464</v>
      </c>
      <c r="H291" s="357">
        <v>34237</v>
      </c>
      <c r="I291" s="310" t="s">
        <v>0</v>
      </c>
      <c r="J291" s="369">
        <v>34237</v>
      </c>
    </row>
    <row r="292" spans="1:10" ht="37.5">
      <c r="A292" s="310">
        <v>74</v>
      </c>
      <c r="B292" s="341" t="s">
        <v>1681</v>
      </c>
      <c r="C292" s="369">
        <v>60</v>
      </c>
      <c r="D292" s="310" t="s">
        <v>1753</v>
      </c>
      <c r="E292" s="310" t="s">
        <v>1673</v>
      </c>
      <c r="F292" s="310" t="s">
        <v>1682</v>
      </c>
      <c r="G292" s="310" t="s">
        <v>1464</v>
      </c>
      <c r="H292" s="357">
        <v>190</v>
      </c>
      <c r="I292" s="310" t="s">
        <v>0</v>
      </c>
      <c r="J292" s="369">
        <v>11400</v>
      </c>
    </row>
    <row r="293" spans="1:10" ht="37.5">
      <c r="A293" s="310">
        <v>75</v>
      </c>
      <c r="B293" s="341" t="s">
        <v>1683</v>
      </c>
      <c r="C293" s="369">
        <v>1</v>
      </c>
      <c r="D293" s="310" t="s">
        <v>1754</v>
      </c>
      <c r="E293" s="310" t="s">
        <v>1673</v>
      </c>
      <c r="F293" s="310" t="s">
        <v>1684</v>
      </c>
      <c r="G293" s="310" t="s">
        <v>1464</v>
      </c>
      <c r="H293" s="357">
        <v>1040</v>
      </c>
      <c r="I293" s="310" t="s">
        <v>0</v>
      </c>
      <c r="J293" s="369">
        <v>1040</v>
      </c>
    </row>
    <row r="294" spans="1:10" ht="37.5">
      <c r="A294" s="310">
        <v>76</v>
      </c>
      <c r="B294" s="341" t="s">
        <v>1685</v>
      </c>
      <c r="C294" s="369">
        <v>1</v>
      </c>
      <c r="D294" s="310" t="s">
        <v>1755</v>
      </c>
      <c r="E294" s="310" t="s">
        <v>1673</v>
      </c>
      <c r="F294" s="310" t="s">
        <v>1687</v>
      </c>
      <c r="G294" s="310" t="s">
        <v>1464</v>
      </c>
      <c r="H294" s="357">
        <v>182</v>
      </c>
      <c r="I294" s="310" t="s">
        <v>0</v>
      </c>
      <c r="J294" s="369">
        <v>182</v>
      </c>
    </row>
    <row r="295" spans="1:10" ht="37.5">
      <c r="A295" s="310">
        <v>77</v>
      </c>
      <c r="B295" s="341" t="s">
        <v>1688</v>
      </c>
      <c r="C295" s="369">
        <v>178</v>
      </c>
      <c r="D295" s="310" t="s">
        <v>1756</v>
      </c>
      <c r="E295" s="310" t="s">
        <v>1673</v>
      </c>
      <c r="F295" s="310" t="s">
        <v>1757</v>
      </c>
      <c r="G295" s="310" t="s">
        <v>1464</v>
      </c>
      <c r="H295" s="357">
        <v>160</v>
      </c>
      <c r="I295" s="310" t="s">
        <v>345</v>
      </c>
      <c r="J295" s="369">
        <v>28480</v>
      </c>
    </row>
    <row r="296" spans="1:10" ht="37.5">
      <c r="A296" s="310">
        <v>78</v>
      </c>
      <c r="B296" s="326" t="s">
        <v>1701</v>
      </c>
      <c r="C296" s="369">
        <v>98.8</v>
      </c>
      <c r="D296" s="310" t="s">
        <v>421</v>
      </c>
      <c r="E296" s="310" t="s">
        <v>1758</v>
      </c>
      <c r="F296" s="310" t="s">
        <v>421</v>
      </c>
      <c r="G296" s="310" t="s">
        <v>1464</v>
      </c>
      <c r="H296" s="357">
        <v>40</v>
      </c>
      <c r="I296" s="310" t="s">
        <v>3</v>
      </c>
      <c r="J296" s="369">
        <v>3952</v>
      </c>
    </row>
    <row r="297" spans="1:10" ht="37.5">
      <c r="A297" s="310">
        <v>79</v>
      </c>
      <c r="B297" s="326" t="s">
        <v>1703</v>
      </c>
      <c r="C297" s="369">
        <v>96.5</v>
      </c>
      <c r="D297" s="310" t="s">
        <v>425</v>
      </c>
      <c r="E297" s="310" t="s">
        <v>1758</v>
      </c>
      <c r="F297" s="310" t="s">
        <v>425</v>
      </c>
      <c r="G297" s="310" t="s">
        <v>1464</v>
      </c>
      <c r="H297" s="357">
        <v>97.5</v>
      </c>
      <c r="I297" s="310" t="s">
        <v>3</v>
      </c>
      <c r="J297" s="369">
        <v>9408.75</v>
      </c>
    </row>
    <row r="298" spans="1:10" ht="37.5">
      <c r="A298" s="310">
        <v>80</v>
      </c>
      <c r="B298" s="326" t="s">
        <v>1704</v>
      </c>
      <c r="C298" s="369">
        <v>869.93</v>
      </c>
      <c r="D298" s="310" t="s">
        <v>1705</v>
      </c>
      <c r="E298" s="310" t="s">
        <v>1758</v>
      </c>
      <c r="F298" s="310" t="s">
        <v>1705</v>
      </c>
      <c r="G298" s="310" t="s">
        <v>1464</v>
      </c>
      <c r="H298" s="357">
        <v>30</v>
      </c>
      <c r="I298" s="310" t="s">
        <v>3</v>
      </c>
      <c r="J298" s="369">
        <v>26097.899999999998</v>
      </c>
    </row>
    <row r="299" spans="1:10" ht="32.25" customHeight="1">
      <c r="A299" s="356"/>
      <c r="B299" s="349"/>
      <c r="C299" s="349"/>
      <c r="D299" s="349"/>
      <c r="E299" s="349"/>
      <c r="F299" s="349"/>
      <c r="G299" s="349"/>
      <c r="H299" s="717" t="s">
        <v>1470</v>
      </c>
      <c r="I299" s="718"/>
      <c r="J299" s="370">
        <v>3295210.4483999996</v>
      </c>
    </row>
    <row r="300" spans="1:10" ht="32.25" customHeight="1">
      <c r="H300" s="719" t="s">
        <v>1986</v>
      </c>
      <c r="I300" s="720"/>
      <c r="J300" s="370">
        <v>12119002.251400003</v>
      </c>
    </row>
  </sheetData>
  <mergeCells count="5">
    <mergeCell ref="H299:I299"/>
    <mergeCell ref="H300:I300"/>
    <mergeCell ref="G218:I218"/>
    <mergeCell ref="A2:J2"/>
    <mergeCell ref="A1:J1"/>
  </mergeCells>
  <pageMargins left="0.70866141732283472" right="0.70866141732283472" top="0.74803149606299213" bottom="0.74803149606299213" header="0.31496062992125984" footer="0.31496062992125984"/>
  <pageSetup paperSize="5" scale="51" orientation="landscape" verticalDpi="0" r:id="rId1"/>
</worksheet>
</file>

<file path=xl/worksheets/sheet6.xml><?xml version="1.0" encoding="utf-8"?>
<worksheet xmlns="http://schemas.openxmlformats.org/spreadsheetml/2006/main" xmlns:r="http://schemas.openxmlformats.org/officeDocument/2006/relationships">
  <dimension ref="A1:K293"/>
  <sheetViews>
    <sheetView view="pageBreakPreview" topLeftCell="A283" zoomScale="60" workbookViewId="0">
      <selection activeCell="D302" sqref="D302"/>
    </sheetView>
  </sheetViews>
  <sheetFormatPr defaultRowHeight="18.75"/>
  <cols>
    <col min="1" max="1" width="9.140625" style="302"/>
    <col min="2" max="2" width="16.140625" style="302" customWidth="1"/>
    <col min="3" max="3" width="12.42578125" style="302" customWidth="1"/>
    <col min="4" max="4" width="94.85546875" style="342" customWidth="1"/>
    <col min="5" max="5" width="25.5703125" style="302" customWidth="1"/>
    <col min="6" max="6" width="38.7109375" style="302" customWidth="1"/>
    <col min="7" max="7" width="28.85546875" style="302" customWidth="1"/>
    <col min="8" max="8" width="13.42578125" style="302" customWidth="1"/>
    <col min="9" max="9" width="14" style="302" customWidth="1"/>
    <col min="10" max="10" width="20.7109375" style="302" customWidth="1"/>
    <col min="11" max="16384" width="9.140625" style="302"/>
  </cols>
  <sheetData>
    <row r="1" spans="1:11">
      <c r="A1" s="727" t="s">
        <v>1329</v>
      </c>
      <c r="B1" s="727"/>
      <c r="C1" s="727"/>
      <c r="D1" s="727"/>
      <c r="E1" s="727"/>
      <c r="F1" s="727"/>
      <c r="G1" s="727"/>
      <c r="H1" s="727"/>
      <c r="I1" s="727"/>
      <c r="J1" s="728"/>
    </row>
    <row r="2" spans="1:11" ht="73.5" customHeight="1">
      <c r="A2" s="725" t="s">
        <v>1814</v>
      </c>
      <c r="B2" s="725"/>
      <c r="C2" s="725"/>
      <c r="D2" s="725"/>
      <c r="E2" s="725"/>
      <c r="F2" s="725"/>
      <c r="G2" s="725"/>
      <c r="H2" s="725"/>
      <c r="I2" s="725"/>
      <c r="J2" s="726"/>
    </row>
    <row r="3" spans="1:11" ht="93.75">
      <c r="A3" s="337" t="s">
        <v>216</v>
      </c>
      <c r="B3" s="304" t="s">
        <v>1294</v>
      </c>
      <c r="C3" s="304" t="s">
        <v>218</v>
      </c>
      <c r="D3" s="305" t="s">
        <v>219</v>
      </c>
      <c r="E3" s="304" t="s">
        <v>899</v>
      </c>
      <c r="F3" s="304" t="s">
        <v>428</v>
      </c>
      <c r="G3" s="304" t="s">
        <v>221</v>
      </c>
      <c r="H3" s="306" t="s">
        <v>222</v>
      </c>
      <c r="I3" s="306" t="s">
        <v>429</v>
      </c>
      <c r="J3" s="304" t="s">
        <v>223</v>
      </c>
    </row>
    <row r="4" spans="1:11" ht="37.5">
      <c r="A4" s="303">
        <v>1</v>
      </c>
      <c r="B4" s="307" t="s">
        <v>738</v>
      </c>
      <c r="C4" s="308">
        <v>3</v>
      </c>
      <c r="D4" s="289" t="s">
        <v>1159</v>
      </c>
      <c r="E4" s="309" t="s">
        <v>1008</v>
      </c>
      <c r="F4" s="310" t="s">
        <v>739</v>
      </c>
      <c r="G4" s="311" t="s">
        <v>900</v>
      </c>
      <c r="H4" s="308">
        <v>765</v>
      </c>
      <c r="I4" s="308" t="s">
        <v>67</v>
      </c>
      <c r="J4" s="309">
        <v>2295</v>
      </c>
      <c r="K4" s="312"/>
    </row>
    <row r="5" spans="1:11" ht="112.5">
      <c r="A5" s="303">
        <v>2</v>
      </c>
      <c r="B5" s="307" t="s">
        <v>914</v>
      </c>
      <c r="C5" s="308">
        <v>15</v>
      </c>
      <c r="D5" s="290" t="s">
        <v>1007</v>
      </c>
      <c r="E5" s="313" t="s">
        <v>1008</v>
      </c>
      <c r="F5" s="310" t="s">
        <v>915</v>
      </c>
      <c r="G5" s="311" t="s">
        <v>900</v>
      </c>
      <c r="H5" s="308">
        <v>600</v>
      </c>
      <c r="I5" s="308" t="s">
        <v>0</v>
      </c>
      <c r="J5" s="309">
        <v>9000</v>
      </c>
      <c r="K5" s="312"/>
    </row>
    <row r="6" spans="1:11" ht="75">
      <c r="A6" s="303">
        <v>3</v>
      </c>
      <c r="B6" s="307" t="s">
        <v>201</v>
      </c>
      <c r="C6" s="308">
        <v>15</v>
      </c>
      <c r="D6" s="291" t="s">
        <v>1295</v>
      </c>
      <c r="E6" s="310" t="s">
        <v>832</v>
      </c>
      <c r="F6" s="310" t="s">
        <v>437</v>
      </c>
      <c r="G6" s="311" t="s">
        <v>900</v>
      </c>
      <c r="H6" s="314">
        <v>2400</v>
      </c>
      <c r="I6" s="308" t="s">
        <v>0</v>
      </c>
      <c r="J6" s="309">
        <v>36000</v>
      </c>
      <c r="K6" s="312"/>
    </row>
    <row r="7" spans="1:11" ht="131.25">
      <c r="A7" s="303">
        <v>4</v>
      </c>
      <c r="B7" s="307" t="s">
        <v>710</v>
      </c>
      <c r="C7" s="308">
        <v>60</v>
      </c>
      <c r="D7" s="292" t="s">
        <v>1160</v>
      </c>
      <c r="E7" s="313" t="s">
        <v>1008</v>
      </c>
      <c r="F7" s="310" t="s">
        <v>712</v>
      </c>
      <c r="G7" s="311" t="s">
        <v>900</v>
      </c>
      <c r="H7" s="308">
        <v>700</v>
      </c>
      <c r="I7" s="308" t="s">
        <v>0</v>
      </c>
      <c r="J7" s="309">
        <v>42000</v>
      </c>
      <c r="K7" s="312"/>
    </row>
    <row r="8" spans="1:11" ht="93.75">
      <c r="A8" s="303">
        <v>5</v>
      </c>
      <c r="B8" s="307" t="s">
        <v>213</v>
      </c>
      <c r="C8" s="308">
        <v>60</v>
      </c>
      <c r="D8" s="292" t="s">
        <v>1163</v>
      </c>
      <c r="E8" s="313" t="s">
        <v>832</v>
      </c>
      <c r="F8" s="310" t="s">
        <v>750</v>
      </c>
      <c r="G8" s="311" t="s">
        <v>900</v>
      </c>
      <c r="H8" s="314">
        <v>4165.28</v>
      </c>
      <c r="I8" s="308" t="s">
        <v>0</v>
      </c>
      <c r="J8" s="309">
        <v>249916.79999999999</v>
      </c>
      <c r="K8" s="312"/>
    </row>
    <row r="9" spans="1:11" s="315" customFormat="1" ht="75">
      <c r="A9" s="303">
        <v>6</v>
      </c>
      <c r="B9" s="307" t="s">
        <v>188</v>
      </c>
      <c r="C9" s="308">
        <v>10</v>
      </c>
      <c r="D9" s="290" t="s">
        <v>1166</v>
      </c>
      <c r="E9" s="313" t="s">
        <v>832</v>
      </c>
      <c r="F9" s="310" t="s">
        <v>955</v>
      </c>
      <c r="G9" s="311" t="s">
        <v>900</v>
      </c>
      <c r="H9" s="314">
        <v>1759.5</v>
      </c>
      <c r="I9" s="308" t="s">
        <v>0</v>
      </c>
      <c r="J9" s="309">
        <v>17595</v>
      </c>
      <c r="K9" s="312"/>
    </row>
    <row r="10" spans="1:11" ht="93.75">
      <c r="A10" s="303">
        <v>7</v>
      </c>
      <c r="B10" s="307" t="s">
        <v>2</v>
      </c>
      <c r="C10" s="308">
        <v>21.14</v>
      </c>
      <c r="D10" s="289" t="s">
        <v>1296</v>
      </c>
      <c r="E10" s="311" t="s">
        <v>1011</v>
      </c>
      <c r="F10" s="310" t="s">
        <v>439</v>
      </c>
      <c r="G10" s="311" t="s">
        <v>900</v>
      </c>
      <c r="H10" s="314">
        <v>6579</v>
      </c>
      <c r="I10" s="308" t="s">
        <v>3</v>
      </c>
      <c r="J10" s="309">
        <v>139080.06</v>
      </c>
      <c r="K10" s="312"/>
    </row>
    <row r="11" spans="1:11" ht="93.75">
      <c r="A11" s="303">
        <v>8</v>
      </c>
      <c r="B11" s="307" t="s">
        <v>2</v>
      </c>
      <c r="C11" s="308">
        <v>8.1</v>
      </c>
      <c r="D11" s="289" t="s">
        <v>1297</v>
      </c>
      <c r="E11" s="311" t="s">
        <v>1011</v>
      </c>
      <c r="F11" s="310" t="s">
        <v>439</v>
      </c>
      <c r="G11" s="311" t="s">
        <v>900</v>
      </c>
      <c r="H11" s="314">
        <v>6579</v>
      </c>
      <c r="I11" s="308" t="s">
        <v>3</v>
      </c>
      <c r="J11" s="309">
        <v>53289.899999999994</v>
      </c>
      <c r="K11" s="312"/>
    </row>
    <row r="12" spans="1:11" ht="93.75">
      <c r="A12" s="303">
        <v>9</v>
      </c>
      <c r="B12" s="307" t="s">
        <v>2</v>
      </c>
      <c r="C12" s="308">
        <v>9</v>
      </c>
      <c r="D12" s="289" t="s">
        <v>1298</v>
      </c>
      <c r="E12" s="311" t="s">
        <v>1011</v>
      </c>
      <c r="F12" s="310" t="s">
        <v>439</v>
      </c>
      <c r="G12" s="311" t="s">
        <v>900</v>
      </c>
      <c r="H12" s="314">
        <v>6579</v>
      </c>
      <c r="I12" s="308" t="s">
        <v>3</v>
      </c>
      <c r="J12" s="309">
        <v>59211</v>
      </c>
      <c r="K12" s="312"/>
    </row>
    <row r="13" spans="1:11" ht="93.75">
      <c r="A13" s="303">
        <v>10</v>
      </c>
      <c r="B13" s="307" t="s">
        <v>187</v>
      </c>
      <c r="C13" s="308">
        <v>3</v>
      </c>
      <c r="D13" s="290" t="s">
        <v>1168</v>
      </c>
      <c r="E13" s="313" t="s">
        <v>832</v>
      </c>
      <c r="F13" s="310" t="s">
        <v>754</v>
      </c>
      <c r="G13" s="311" t="s">
        <v>900</v>
      </c>
      <c r="H13" s="314">
        <v>12600.06</v>
      </c>
      <c r="I13" s="308" t="s">
        <v>67</v>
      </c>
      <c r="J13" s="309">
        <v>37800.18</v>
      </c>
      <c r="K13" s="312"/>
    </row>
    <row r="14" spans="1:11" ht="37.5">
      <c r="A14" s="303">
        <v>11</v>
      </c>
      <c r="B14" s="307" t="s">
        <v>769</v>
      </c>
      <c r="C14" s="308">
        <v>80</v>
      </c>
      <c r="D14" s="293" t="s">
        <v>1082</v>
      </c>
      <c r="E14" s="313" t="s">
        <v>832</v>
      </c>
      <c r="F14" s="310" t="s">
        <v>771</v>
      </c>
      <c r="G14" s="311" t="s">
        <v>900</v>
      </c>
      <c r="H14" s="308">
        <v>117.5</v>
      </c>
      <c r="I14" s="308" t="s">
        <v>5</v>
      </c>
      <c r="J14" s="309">
        <v>9400</v>
      </c>
      <c r="K14" s="312"/>
    </row>
    <row r="15" spans="1:11" ht="37.5">
      <c r="A15" s="303">
        <v>12</v>
      </c>
      <c r="B15" s="307" t="s">
        <v>212</v>
      </c>
      <c r="C15" s="308">
        <v>60</v>
      </c>
      <c r="D15" s="291" t="s">
        <v>1169</v>
      </c>
      <c r="E15" s="313" t="s">
        <v>832</v>
      </c>
      <c r="F15" s="310" t="s">
        <v>980</v>
      </c>
      <c r="G15" s="311" t="s">
        <v>900</v>
      </c>
      <c r="H15" s="308">
        <v>431.97</v>
      </c>
      <c r="I15" s="308" t="s">
        <v>0</v>
      </c>
      <c r="J15" s="309">
        <v>25918.2</v>
      </c>
      <c r="K15" s="312"/>
    </row>
    <row r="16" spans="1:11" ht="37.5">
      <c r="A16" s="303">
        <v>13</v>
      </c>
      <c r="B16" s="307" t="s">
        <v>195</v>
      </c>
      <c r="C16" s="308">
        <v>15</v>
      </c>
      <c r="D16" s="291" t="s">
        <v>1170</v>
      </c>
      <c r="E16" s="313" t="s">
        <v>832</v>
      </c>
      <c r="F16" s="310" t="s">
        <v>563</v>
      </c>
      <c r="G16" s="311" t="s">
        <v>900</v>
      </c>
      <c r="H16" s="308">
        <v>407.29</v>
      </c>
      <c r="I16" s="308" t="s">
        <v>0</v>
      </c>
      <c r="J16" s="309">
        <v>6109.35</v>
      </c>
      <c r="K16" s="312"/>
    </row>
    <row r="17" spans="1:11" ht="37.5">
      <c r="A17" s="303">
        <v>14</v>
      </c>
      <c r="B17" s="307" t="s">
        <v>69</v>
      </c>
      <c r="C17" s="308">
        <v>3</v>
      </c>
      <c r="D17" s="291" t="s">
        <v>1171</v>
      </c>
      <c r="E17" s="313" t="s">
        <v>832</v>
      </c>
      <c r="F17" s="310" t="s">
        <v>872</v>
      </c>
      <c r="G17" s="311" t="s">
        <v>900</v>
      </c>
      <c r="H17" s="308">
        <v>202</v>
      </c>
      <c r="I17" s="308" t="s">
        <v>0</v>
      </c>
      <c r="J17" s="309">
        <v>606</v>
      </c>
      <c r="K17" s="312"/>
    </row>
    <row r="18" spans="1:11" ht="37.5">
      <c r="A18" s="303">
        <v>15</v>
      </c>
      <c r="B18" s="307" t="s">
        <v>70</v>
      </c>
      <c r="C18" s="308">
        <v>3</v>
      </c>
      <c r="D18" s="291" t="s">
        <v>1172</v>
      </c>
      <c r="E18" s="313" t="s">
        <v>832</v>
      </c>
      <c r="F18" s="310" t="s">
        <v>956</v>
      </c>
      <c r="G18" s="311" t="s">
        <v>900</v>
      </c>
      <c r="H18" s="308">
        <v>100</v>
      </c>
      <c r="I18" s="308" t="s">
        <v>0</v>
      </c>
      <c r="J18" s="309">
        <v>300</v>
      </c>
      <c r="K18" s="312"/>
    </row>
    <row r="19" spans="1:11" ht="37.5">
      <c r="A19" s="303">
        <v>16</v>
      </c>
      <c r="B19" s="307" t="s">
        <v>801</v>
      </c>
      <c r="C19" s="308">
        <v>3</v>
      </c>
      <c r="D19" s="291" t="s">
        <v>1173</v>
      </c>
      <c r="E19" s="313" t="s">
        <v>832</v>
      </c>
      <c r="F19" s="310" t="s">
        <v>802</v>
      </c>
      <c r="G19" s="311" t="s">
        <v>900</v>
      </c>
      <c r="H19" s="314">
        <v>2720.34</v>
      </c>
      <c r="I19" s="308" t="s">
        <v>0</v>
      </c>
      <c r="J19" s="309">
        <v>8161.02</v>
      </c>
      <c r="K19" s="312"/>
    </row>
    <row r="20" spans="1:11" ht="37.5">
      <c r="A20" s="303">
        <v>17</v>
      </c>
      <c r="B20" s="307" t="s">
        <v>957</v>
      </c>
      <c r="C20" s="308">
        <v>0.6</v>
      </c>
      <c r="D20" s="291" t="s">
        <v>1092</v>
      </c>
      <c r="E20" s="310" t="s">
        <v>832</v>
      </c>
      <c r="F20" s="310" t="s">
        <v>958</v>
      </c>
      <c r="G20" s="311" t="s">
        <v>900</v>
      </c>
      <c r="H20" s="308">
        <v>617.1</v>
      </c>
      <c r="I20" s="308" t="s">
        <v>4</v>
      </c>
      <c r="J20" s="309">
        <v>370.26</v>
      </c>
      <c r="K20" s="312"/>
    </row>
    <row r="21" spans="1:11" ht="37.5">
      <c r="A21" s="303">
        <v>18</v>
      </c>
      <c r="B21" s="307" t="s">
        <v>51</v>
      </c>
      <c r="C21" s="308">
        <v>0.6</v>
      </c>
      <c r="D21" s="291" t="s">
        <v>1175</v>
      </c>
      <c r="E21" s="313" t="s">
        <v>832</v>
      </c>
      <c r="F21" s="310" t="s">
        <v>530</v>
      </c>
      <c r="G21" s="311" t="s">
        <v>900</v>
      </c>
      <c r="H21" s="308">
        <v>221</v>
      </c>
      <c r="I21" s="308" t="s">
        <v>4</v>
      </c>
      <c r="J21" s="309">
        <v>132.6</v>
      </c>
      <c r="K21" s="312"/>
    </row>
    <row r="22" spans="1:11" ht="37.5">
      <c r="A22" s="303">
        <v>19</v>
      </c>
      <c r="B22" s="307" t="s">
        <v>50</v>
      </c>
      <c r="C22" s="308">
        <v>0.6</v>
      </c>
      <c r="D22" s="291" t="s">
        <v>1176</v>
      </c>
      <c r="E22" s="313" t="s">
        <v>832</v>
      </c>
      <c r="F22" s="310" t="s">
        <v>759</v>
      </c>
      <c r="G22" s="311" t="s">
        <v>900</v>
      </c>
      <c r="H22" s="308">
        <v>185</v>
      </c>
      <c r="I22" s="308" t="s">
        <v>4</v>
      </c>
      <c r="J22" s="309">
        <v>111</v>
      </c>
      <c r="K22" s="312"/>
    </row>
    <row r="23" spans="1:11" ht="37.5">
      <c r="A23" s="303">
        <v>20</v>
      </c>
      <c r="B23" s="307" t="s">
        <v>760</v>
      </c>
      <c r="C23" s="308">
        <v>8</v>
      </c>
      <c r="D23" s="291" t="s">
        <v>761</v>
      </c>
      <c r="E23" s="313" t="s">
        <v>832</v>
      </c>
      <c r="F23" s="310" t="s">
        <v>762</v>
      </c>
      <c r="G23" s="311" t="s">
        <v>900</v>
      </c>
      <c r="H23" s="308">
        <v>3</v>
      </c>
      <c r="I23" s="308" t="s">
        <v>959</v>
      </c>
      <c r="J23" s="309">
        <v>24</v>
      </c>
      <c r="K23" s="312"/>
    </row>
    <row r="24" spans="1:11" ht="37.5">
      <c r="A24" s="303">
        <v>21</v>
      </c>
      <c r="B24" s="307" t="s">
        <v>763</v>
      </c>
      <c r="C24" s="308">
        <v>8</v>
      </c>
      <c r="D24" s="291" t="s">
        <v>1177</v>
      </c>
      <c r="E24" s="313" t="s">
        <v>832</v>
      </c>
      <c r="F24" s="310" t="s">
        <v>765</v>
      </c>
      <c r="G24" s="311" t="s">
        <v>900</v>
      </c>
      <c r="H24" s="308">
        <v>3</v>
      </c>
      <c r="I24" s="308" t="s">
        <v>959</v>
      </c>
      <c r="J24" s="309">
        <v>24</v>
      </c>
      <c r="K24" s="312"/>
    </row>
    <row r="25" spans="1:11" ht="37.5">
      <c r="A25" s="303">
        <v>22</v>
      </c>
      <c r="B25" s="307" t="s">
        <v>960</v>
      </c>
      <c r="C25" s="308">
        <v>6</v>
      </c>
      <c r="D25" s="291" t="s">
        <v>1178</v>
      </c>
      <c r="E25" s="313" t="s">
        <v>832</v>
      </c>
      <c r="F25" s="310" t="s">
        <v>1102</v>
      </c>
      <c r="G25" s="311" t="s">
        <v>900</v>
      </c>
      <c r="H25" s="308">
        <v>2</v>
      </c>
      <c r="I25" s="308" t="s">
        <v>959</v>
      </c>
      <c r="J25" s="309">
        <v>12</v>
      </c>
      <c r="K25" s="312"/>
    </row>
    <row r="26" spans="1:11" ht="37.5">
      <c r="A26" s="303">
        <v>23</v>
      </c>
      <c r="B26" s="307" t="s">
        <v>564</v>
      </c>
      <c r="C26" s="308">
        <v>6</v>
      </c>
      <c r="D26" s="291" t="s">
        <v>1179</v>
      </c>
      <c r="E26" s="313" t="s">
        <v>832</v>
      </c>
      <c r="F26" s="310" t="s">
        <v>566</v>
      </c>
      <c r="G26" s="311" t="s">
        <v>900</v>
      </c>
      <c r="H26" s="308">
        <v>2</v>
      </c>
      <c r="I26" s="308" t="s">
        <v>959</v>
      </c>
      <c r="J26" s="309">
        <v>12</v>
      </c>
      <c r="K26" s="312"/>
    </row>
    <row r="27" spans="1:11" ht="37.5">
      <c r="A27" s="303">
        <v>24</v>
      </c>
      <c r="B27" s="307" t="s">
        <v>568</v>
      </c>
      <c r="C27" s="308">
        <v>2</v>
      </c>
      <c r="D27" s="291" t="s">
        <v>1180</v>
      </c>
      <c r="E27" s="313" t="s">
        <v>832</v>
      </c>
      <c r="F27" s="310" t="s">
        <v>570</v>
      </c>
      <c r="G27" s="311" t="s">
        <v>900</v>
      </c>
      <c r="H27" s="308">
        <v>65</v>
      </c>
      <c r="I27" s="308" t="s">
        <v>571</v>
      </c>
      <c r="J27" s="309">
        <v>130</v>
      </c>
      <c r="K27" s="312"/>
    </row>
    <row r="28" spans="1:11" ht="37.5">
      <c r="A28" s="303">
        <v>25</v>
      </c>
      <c r="B28" s="307" t="s">
        <v>961</v>
      </c>
      <c r="C28" s="308">
        <v>2</v>
      </c>
      <c r="D28" s="291" t="s">
        <v>1181</v>
      </c>
      <c r="E28" s="313" t="s">
        <v>832</v>
      </c>
      <c r="F28" s="310" t="s">
        <v>962</v>
      </c>
      <c r="G28" s="311" t="s">
        <v>900</v>
      </c>
      <c r="H28" s="308">
        <v>65</v>
      </c>
      <c r="I28" s="308" t="s">
        <v>571</v>
      </c>
      <c r="J28" s="309">
        <v>130</v>
      </c>
      <c r="K28" s="312"/>
    </row>
    <row r="29" spans="1:11" ht="75">
      <c r="A29" s="303">
        <v>26</v>
      </c>
      <c r="B29" s="307" t="s">
        <v>196</v>
      </c>
      <c r="C29" s="308">
        <v>36</v>
      </c>
      <c r="D29" s="290" t="s">
        <v>1191</v>
      </c>
      <c r="E29" s="313" t="s">
        <v>832</v>
      </c>
      <c r="F29" s="310" t="s">
        <v>965</v>
      </c>
      <c r="G29" s="311" t="s">
        <v>900</v>
      </c>
      <c r="H29" s="308">
        <v>684.53</v>
      </c>
      <c r="I29" s="308" t="s">
        <v>7</v>
      </c>
      <c r="J29" s="309">
        <v>24643.079999999998</v>
      </c>
      <c r="K29" s="312"/>
    </row>
    <row r="30" spans="1:11" ht="112.5">
      <c r="A30" s="303">
        <v>27</v>
      </c>
      <c r="B30" s="307" t="s">
        <v>963</v>
      </c>
      <c r="C30" s="308">
        <v>36</v>
      </c>
      <c r="D30" s="290" t="s">
        <v>1222</v>
      </c>
      <c r="E30" s="313" t="s">
        <v>1008</v>
      </c>
      <c r="F30" s="310" t="s">
        <v>964</v>
      </c>
      <c r="G30" s="311" t="s">
        <v>900</v>
      </c>
      <c r="H30" s="308">
        <v>520</v>
      </c>
      <c r="I30" s="308" t="s">
        <v>0</v>
      </c>
      <c r="J30" s="309">
        <v>18720</v>
      </c>
      <c r="K30" s="312"/>
    </row>
    <row r="31" spans="1:11" ht="37.5">
      <c r="A31" s="303">
        <v>28</v>
      </c>
      <c r="B31" s="316" t="s">
        <v>250</v>
      </c>
      <c r="C31" s="317">
        <v>60</v>
      </c>
      <c r="D31" s="318" t="s">
        <v>1299</v>
      </c>
      <c r="E31" s="313" t="s">
        <v>832</v>
      </c>
      <c r="F31" s="308" t="s">
        <v>1194</v>
      </c>
      <c r="G31" s="319" t="s">
        <v>900</v>
      </c>
      <c r="H31" s="320">
        <v>5399</v>
      </c>
      <c r="I31" s="317" t="s">
        <v>0</v>
      </c>
      <c r="J31" s="309">
        <v>323940</v>
      </c>
      <c r="K31" s="312"/>
    </row>
    <row r="32" spans="1:11" ht="37.5">
      <c r="A32" s="303">
        <v>29</v>
      </c>
      <c r="B32" s="316" t="s">
        <v>256</v>
      </c>
      <c r="C32" s="317">
        <v>15</v>
      </c>
      <c r="D32" s="318" t="s">
        <v>1300</v>
      </c>
      <c r="E32" s="313" t="s">
        <v>832</v>
      </c>
      <c r="F32" s="308" t="s">
        <v>716</v>
      </c>
      <c r="G32" s="319" t="s">
        <v>900</v>
      </c>
      <c r="H32" s="320">
        <v>3109.41</v>
      </c>
      <c r="I32" s="317" t="s">
        <v>0</v>
      </c>
      <c r="J32" s="309">
        <v>46641.149999999994</v>
      </c>
      <c r="K32" s="312"/>
    </row>
    <row r="33" spans="1:11" ht="37.5">
      <c r="A33" s="303">
        <v>30</v>
      </c>
      <c r="B33" s="316" t="s">
        <v>966</v>
      </c>
      <c r="C33" s="317">
        <v>53</v>
      </c>
      <c r="D33" s="318" t="s">
        <v>1301</v>
      </c>
      <c r="E33" s="313" t="s">
        <v>832</v>
      </c>
      <c r="F33" s="308" t="s">
        <v>1196</v>
      </c>
      <c r="G33" s="319" t="s">
        <v>900</v>
      </c>
      <c r="H33" s="320">
        <v>1678</v>
      </c>
      <c r="I33" s="317" t="s">
        <v>0</v>
      </c>
      <c r="J33" s="309">
        <v>88934</v>
      </c>
      <c r="K33" s="312"/>
    </row>
    <row r="34" spans="1:11" ht="37.5">
      <c r="A34" s="303">
        <v>31</v>
      </c>
      <c r="B34" s="316" t="s">
        <v>967</v>
      </c>
      <c r="C34" s="317">
        <v>53</v>
      </c>
      <c r="D34" s="318" t="s">
        <v>1302</v>
      </c>
      <c r="E34" s="313" t="s">
        <v>832</v>
      </c>
      <c r="F34" s="308" t="s">
        <v>1303</v>
      </c>
      <c r="G34" s="319" t="s">
        <v>900</v>
      </c>
      <c r="H34" s="317">
        <v>248</v>
      </c>
      <c r="I34" s="317" t="s">
        <v>7</v>
      </c>
      <c r="J34" s="309">
        <v>13144</v>
      </c>
      <c r="K34" s="312"/>
    </row>
    <row r="35" spans="1:11" ht="37.5">
      <c r="A35" s="303">
        <v>32</v>
      </c>
      <c r="B35" s="316" t="s">
        <v>968</v>
      </c>
      <c r="C35" s="317">
        <v>53</v>
      </c>
      <c r="D35" s="318" t="s">
        <v>1304</v>
      </c>
      <c r="E35" s="313" t="s">
        <v>832</v>
      </c>
      <c r="F35" s="308" t="s">
        <v>969</v>
      </c>
      <c r="G35" s="319" t="s">
        <v>900</v>
      </c>
      <c r="H35" s="317">
        <v>461</v>
      </c>
      <c r="I35" s="317" t="s">
        <v>7</v>
      </c>
      <c r="J35" s="309">
        <v>24433</v>
      </c>
      <c r="K35" s="312"/>
    </row>
    <row r="36" spans="1:11" ht="37.5">
      <c r="A36" s="303">
        <v>33</v>
      </c>
      <c r="B36" s="316" t="s">
        <v>253</v>
      </c>
      <c r="C36" s="317">
        <v>100</v>
      </c>
      <c r="D36" s="318" t="s">
        <v>1246</v>
      </c>
      <c r="E36" s="313" t="s">
        <v>832</v>
      </c>
      <c r="F36" s="308" t="s">
        <v>791</v>
      </c>
      <c r="G36" s="319" t="s">
        <v>900</v>
      </c>
      <c r="H36" s="317">
        <v>57.25</v>
      </c>
      <c r="I36" s="317" t="s">
        <v>5</v>
      </c>
      <c r="J36" s="309">
        <v>5725</v>
      </c>
      <c r="K36" s="312"/>
    </row>
    <row r="37" spans="1:11" ht="37.5">
      <c r="A37" s="303">
        <v>34</v>
      </c>
      <c r="B37" s="316" t="s">
        <v>236</v>
      </c>
      <c r="C37" s="317">
        <v>400</v>
      </c>
      <c r="D37" s="318" t="s">
        <v>1146</v>
      </c>
      <c r="E37" s="313" t="s">
        <v>832</v>
      </c>
      <c r="F37" s="308" t="s">
        <v>718</v>
      </c>
      <c r="G37" s="319" t="s">
        <v>900</v>
      </c>
      <c r="H37" s="317">
        <v>57.45</v>
      </c>
      <c r="I37" s="317" t="s">
        <v>259</v>
      </c>
      <c r="J37" s="309">
        <v>22980</v>
      </c>
      <c r="K37" s="312"/>
    </row>
    <row r="38" spans="1:11" ht="37.5">
      <c r="A38" s="303">
        <v>35</v>
      </c>
      <c r="B38" s="316" t="s">
        <v>247</v>
      </c>
      <c r="C38" s="317">
        <v>100</v>
      </c>
      <c r="D38" s="318" t="s">
        <v>1248</v>
      </c>
      <c r="E38" s="313" t="s">
        <v>832</v>
      </c>
      <c r="F38" s="308" t="s">
        <v>720</v>
      </c>
      <c r="G38" s="319" t="s">
        <v>900</v>
      </c>
      <c r="H38" s="317">
        <v>56.42</v>
      </c>
      <c r="I38" s="317" t="s">
        <v>5</v>
      </c>
      <c r="J38" s="309">
        <v>5642</v>
      </c>
      <c r="K38" s="312"/>
    </row>
    <row r="39" spans="1:11" ht="37.5">
      <c r="A39" s="303">
        <v>36</v>
      </c>
      <c r="B39" s="316" t="s">
        <v>970</v>
      </c>
      <c r="C39" s="317">
        <v>36</v>
      </c>
      <c r="D39" s="318" t="s">
        <v>1305</v>
      </c>
      <c r="E39" s="313" t="s">
        <v>832</v>
      </c>
      <c r="F39" s="308" t="s">
        <v>1199</v>
      </c>
      <c r="G39" s="319" t="s">
        <v>900</v>
      </c>
      <c r="H39" s="320">
        <v>1035</v>
      </c>
      <c r="I39" s="317" t="s">
        <v>7</v>
      </c>
      <c r="J39" s="309">
        <v>37260</v>
      </c>
      <c r="K39" s="312"/>
    </row>
    <row r="40" spans="1:11" ht="37.5">
      <c r="A40" s="303">
        <v>37</v>
      </c>
      <c r="B40" s="316" t="s">
        <v>967</v>
      </c>
      <c r="C40" s="317">
        <v>66</v>
      </c>
      <c r="D40" s="318" t="s">
        <v>1302</v>
      </c>
      <c r="E40" s="313" t="s">
        <v>832</v>
      </c>
      <c r="F40" s="308" t="s">
        <v>1303</v>
      </c>
      <c r="G40" s="319" t="s">
        <v>900</v>
      </c>
      <c r="H40" s="317">
        <v>248</v>
      </c>
      <c r="I40" s="317" t="s">
        <v>7</v>
      </c>
      <c r="J40" s="309">
        <v>16368</v>
      </c>
      <c r="K40" s="312"/>
    </row>
    <row r="41" spans="1:11" s="325" customFormat="1" ht="37.5">
      <c r="A41" s="303">
        <v>38</v>
      </c>
      <c r="B41" s="321" t="s">
        <v>738</v>
      </c>
      <c r="C41" s="322">
        <v>1.8</v>
      </c>
      <c r="D41" s="294" t="s">
        <v>1200</v>
      </c>
      <c r="E41" s="309" t="s">
        <v>1008</v>
      </c>
      <c r="F41" s="323" t="s">
        <v>739</v>
      </c>
      <c r="G41" s="319" t="s">
        <v>900</v>
      </c>
      <c r="H41" s="322">
        <v>765</v>
      </c>
      <c r="I41" s="322" t="s">
        <v>67</v>
      </c>
      <c r="J41" s="309">
        <v>1377</v>
      </c>
      <c r="K41" s="324"/>
    </row>
    <row r="42" spans="1:11" ht="112.5">
      <c r="A42" s="303">
        <v>39</v>
      </c>
      <c r="B42" s="307" t="s">
        <v>914</v>
      </c>
      <c r="C42" s="308">
        <v>47</v>
      </c>
      <c r="D42" s="295" t="s">
        <v>1306</v>
      </c>
      <c r="E42" s="313" t="s">
        <v>1008</v>
      </c>
      <c r="F42" s="310" t="s">
        <v>915</v>
      </c>
      <c r="G42" s="311" t="s">
        <v>900</v>
      </c>
      <c r="H42" s="308">
        <v>600</v>
      </c>
      <c r="I42" s="308" t="s">
        <v>0</v>
      </c>
      <c r="J42" s="309">
        <v>28200</v>
      </c>
      <c r="K42" s="312"/>
    </row>
    <row r="43" spans="1:11" ht="93.75">
      <c r="A43" s="303">
        <v>40</v>
      </c>
      <c r="B43" s="307" t="s">
        <v>201</v>
      </c>
      <c r="C43" s="308">
        <v>36</v>
      </c>
      <c r="D43" s="290" t="s">
        <v>1164</v>
      </c>
      <c r="E43" s="313" t="s">
        <v>832</v>
      </c>
      <c r="F43" s="310" t="s">
        <v>437</v>
      </c>
      <c r="G43" s="311" t="s">
        <v>900</v>
      </c>
      <c r="H43" s="314">
        <v>2400</v>
      </c>
      <c r="I43" s="308" t="s">
        <v>0</v>
      </c>
      <c r="J43" s="309">
        <v>86400</v>
      </c>
      <c r="K43" s="312"/>
    </row>
    <row r="44" spans="1:11" ht="93.75">
      <c r="A44" s="303">
        <v>41</v>
      </c>
      <c r="B44" s="307" t="s">
        <v>1057</v>
      </c>
      <c r="C44" s="308">
        <v>11</v>
      </c>
      <c r="D44" s="292" t="s">
        <v>1203</v>
      </c>
      <c r="E44" s="326" t="s">
        <v>832</v>
      </c>
      <c r="F44" s="310" t="s">
        <v>1059</v>
      </c>
      <c r="G44" s="311" t="s">
        <v>900</v>
      </c>
      <c r="H44" s="314">
        <v>1500</v>
      </c>
      <c r="I44" s="308" t="s">
        <v>0</v>
      </c>
      <c r="J44" s="309">
        <v>16500</v>
      </c>
      <c r="K44" s="312"/>
    </row>
    <row r="45" spans="1:11" ht="75">
      <c r="A45" s="303">
        <v>42</v>
      </c>
      <c r="B45" s="307" t="s">
        <v>198</v>
      </c>
      <c r="C45" s="308">
        <v>5</v>
      </c>
      <c r="D45" s="292" t="s">
        <v>1204</v>
      </c>
      <c r="E45" s="326" t="s">
        <v>832</v>
      </c>
      <c r="F45" s="310" t="s">
        <v>809</v>
      </c>
      <c r="G45" s="311" t="s">
        <v>900</v>
      </c>
      <c r="H45" s="314">
        <v>1350</v>
      </c>
      <c r="I45" s="308" t="s">
        <v>0</v>
      </c>
      <c r="J45" s="309">
        <v>6750</v>
      </c>
      <c r="K45" s="312"/>
    </row>
    <row r="46" spans="1:11" ht="93.75">
      <c r="A46" s="303">
        <v>43</v>
      </c>
      <c r="B46" s="307" t="s">
        <v>2</v>
      </c>
      <c r="C46" s="308">
        <v>5.07</v>
      </c>
      <c r="D46" s="289" t="s">
        <v>1307</v>
      </c>
      <c r="E46" s="311" t="s">
        <v>1011</v>
      </c>
      <c r="F46" s="310" t="s">
        <v>439</v>
      </c>
      <c r="G46" s="311" t="s">
        <v>900</v>
      </c>
      <c r="H46" s="314">
        <v>6579</v>
      </c>
      <c r="I46" s="308" t="s">
        <v>3</v>
      </c>
      <c r="J46" s="309">
        <v>33355.53</v>
      </c>
      <c r="K46" s="312"/>
    </row>
    <row r="47" spans="1:11" ht="93.75">
      <c r="A47" s="303">
        <v>44</v>
      </c>
      <c r="B47" s="307" t="s">
        <v>810</v>
      </c>
      <c r="C47" s="308">
        <v>1.8</v>
      </c>
      <c r="D47" s="292" t="s">
        <v>1308</v>
      </c>
      <c r="E47" s="326" t="s">
        <v>832</v>
      </c>
      <c r="F47" s="310" t="s">
        <v>811</v>
      </c>
      <c r="G47" s="311" t="s">
        <v>900</v>
      </c>
      <c r="H47" s="314">
        <v>8500</v>
      </c>
      <c r="I47" s="308" t="s">
        <v>67</v>
      </c>
      <c r="J47" s="309">
        <v>15300</v>
      </c>
      <c r="K47" s="312"/>
    </row>
    <row r="48" spans="1:11" ht="37.5">
      <c r="A48" s="303">
        <v>45</v>
      </c>
      <c r="B48" s="307" t="s">
        <v>769</v>
      </c>
      <c r="C48" s="308">
        <v>50</v>
      </c>
      <c r="D48" s="293" t="s">
        <v>1082</v>
      </c>
      <c r="E48" s="313" t="s">
        <v>832</v>
      </c>
      <c r="F48" s="310" t="s">
        <v>771</v>
      </c>
      <c r="G48" s="311" t="s">
        <v>900</v>
      </c>
      <c r="H48" s="308">
        <v>117.5</v>
      </c>
      <c r="I48" s="308" t="s">
        <v>5</v>
      </c>
      <c r="J48" s="309">
        <v>5875</v>
      </c>
      <c r="K48" s="312"/>
    </row>
    <row r="49" spans="1:11" ht="37.5">
      <c r="A49" s="303">
        <v>46</v>
      </c>
      <c r="B49" s="307" t="s">
        <v>51</v>
      </c>
      <c r="C49" s="308">
        <v>0.2</v>
      </c>
      <c r="D49" s="291" t="s">
        <v>1175</v>
      </c>
      <c r="E49" s="311" t="s">
        <v>832</v>
      </c>
      <c r="F49" s="310" t="s">
        <v>530</v>
      </c>
      <c r="G49" s="311" t="s">
        <v>900</v>
      </c>
      <c r="H49" s="308">
        <v>221</v>
      </c>
      <c r="I49" s="308" t="s">
        <v>4</v>
      </c>
      <c r="J49" s="309">
        <v>44.2</v>
      </c>
      <c r="K49" s="312"/>
    </row>
    <row r="50" spans="1:11" ht="37.5">
      <c r="A50" s="303">
        <v>47</v>
      </c>
      <c r="B50" s="307" t="s">
        <v>50</v>
      </c>
      <c r="C50" s="308">
        <v>0.2</v>
      </c>
      <c r="D50" s="291" t="s">
        <v>1176</v>
      </c>
      <c r="E50" s="311" t="s">
        <v>832</v>
      </c>
      <c r="F50" s="310" t="s">
        <v>759</v>
      </c>
      <c r="G50" s="311" t="s">
        <v>900</v>
      </c>
      <c r="H50" s="308">
        <v>185</v>
      </c>
      <c r="I50" s="308" t="s">
        <v>4</v>
      </c>
      <c r="J50" s="309">
        <v>37</v>
      </c>
      <c r="K50" s="312"/>
    </row>
    <row r="51" spans="1:11" ht="37.5">
      <c r="A51" s="303">
        <v>48</v>
      </c>
      <c r="B51" s="307" t="s">
        <v>975</v>
      </c>
      <c r="C51" s="308">
        <v>108</v>
      </c>
      <c r="D51" s="291" t="s">
        <v>1309</v>
      </c>
      <c r="E51" s="311" t="s">
        <v>832</v>
      </c>
      <c r="F51" s="310" t="s">
        <v>1208</v>
      </c>
      <c r="G51" s="311" t="s">
        <v>900</v>
      </c>
      <c r="H51" s="308">
        <v>1</v>
      </c>
      <c r="I51" s="308" t="s">
        <v>0</v>
      </c>
      <c r="J51" s="309">
        <v>108</v>
      </c>
      <c r="K51" s="312"/>
    </row>
    <row r="52" spans="1:11" ht="37.5">
      <c r="A52" s="303">
        <v>49</v>
      </c>
      <c r="B52" s="307" t="s">
        <v>976</v>
      </c>
      <c r="C52" s="308">
        <v>108</v>
      </c>
      <c r="D52" s="291" t="s">
        <v>1209</v>
      </c>
      <c r="E52" s="311" t="s">
        <v>832</v>
      </c>
      <c r="F52" s="310" t="s">
        <v>977</v>
      </c>
      <c r="G52" s="311" t="s">
        <v>900</v>
      </c>
      <c r="H52" s="308">
        <v>1</v>
      </c>
      <c r="I52" s="308" t="s">
        <v>0</v>
      </c>
      <c r="J52" s="309">
        <v>108</v>
      </c>
      <c r="K52" s="312"/>
    </row>
    <row r="53" spans="1:11" ht="37.5">
      <c r="A53" s="303">
        <v>50</v>
      </c>
      <c r="B53" s="307" t="s">
        <v>978</v>
      </c>
      <c r="C53" s="308">
        <v>1</v>
      </c>
      <c r="D53" s="291" t="s">
        <v>1174</v>
      </c>
      <c r="E53" s="311" t="s">
        <v>832</v>
      </c>
      <c r="F53" s="310" t="s">
        <v>979</v>
      </c>
      <c r="G53" s="311" t="s">
        <v>900</v>
      </c>
      <c r="H53" s="308">
        <v>587.52</v>
      </c>
      <c r="I53" s="308" t="s">
        <v>4</v>
      </c>
      <c r="J53" s="309">
        <v>587.52</v>
      </c>
      <c r="K53" s="312"/>
    </row>
    <row r="54" spans="1:11" ht="37.5">
      <c r="A54" s="303">
        <v>51</v>
      </c>
      <c r="B54" s="307" t="s">
        <v>819</v>
      </c>
      <c r="C54" s="308">
        <v>1</v>
      </c>
      <c r="D54" s="296" t="s">
        <v>1210</v>
      </c>
      <c r="E54" s="327" t="s">
        <v>832</v>
      </c>
      <c r="F54" s="310" t="s">
        <v>820</v>
      </c>
      <c r="G54" s="311" t="s">
        <v>900</v>
      </c>
      <c r="H54" s="314">
        <v>3691.38</v>
      </c>
      <c r="I54" s="308" t="s">
        <v>0</v>
      </c>
      <c r="J54" s="309">
        <v>3691.38</v>
      </c>
      <c r="K54" s="312"/>
    </row>
    <row r="55" spans="1:11" ht="37.5">
      <c r="A55" s="303">
        <v>52</v>
      </c>
      <c r="B55" s="307" t="s">
        <v>69</v>
      </c>
      <c r="C55" s="308">
        <v>2</v>
      </c>
      <c r="D55" s="291" t="s">
        <v>1171</v>
      </c>
      <c r="E55" s="311" t="s">
        <v>832</v>
      </c>
      <c r="F55" s="310" t="s">
        <v>872</v>
      </c>
      <c r="G55" s="311" t="s">
        <v>900</v>
      </c>
      <c r="H55" s="308">
        <v>202</v>
      </c>
      <c r="I55" s="308" t="s">
        <v>0</v>
      </c>
      <c r="J55" s="309">
        <v>404</v>
      </c>
      <c r="K55" s="312"/>
    </row>
    <row r="56" spans="1:11" ht="37.5">
      <c r="A56" s="303">
        <v>53</v>
      </c>
      <c r="B56" s="307" t="s">
        <v>70</v>
      </c>
      <c r="C56" s="308">
        <v>2</v>
      </c>
      <c r="D56" s="291" t="s">
        <v>1172</v>
      </c>
      <c r="E56" s="311" t="s">
        <v>832</v>
      </c>
      <c r="F56" s="310" t="s">
        <v>956</v>
      </c>
      <c r="G56" s="311" t="s">
        <v>900</v>
      </c>
      <c r="H56" s="308">
        <v>100</v>
      </c>
      <c r="I56" s="308" t="s">
        <v>0</v>
      </c>
      <c r="J56" s="309">
        <v>200</v>
      </c>
      <c r="K56" s="312"/>
    </row>
    <row r="57" spans="1:11" ht="37.5">
      <c r="A57" s="303">
        <v>54</v>
      </c>
      <c r="B57" s="307" t="s">
        <v>981</v>
      </c>
      <c r="C57" s="308">
        <v>11</v>
      </c>
      <c r="D57" s="291" t="s">
        <v>1212</v>
      </c>
      <c r="E57" s="311" t="s">
        <v>832</v>
      </c>
      <c r="F57" s="310" t="s">
        <v>982</v>
      </c>
      <c r="G57" s="311" t="s">
        <v>900</v>
      </c>
      <c r="H57" s="308">
        <v>271.52</v>
      </c>
      <c r="I57" s="308" t="s">
        <v>0</v>
      </c>
      <c r="J57" s="309">
        <v>2986.72</v>
      </c>
      <c r="K57" s="312"/>
    </row>
    <row r="58" spans="1:11" ht="37.5">
      <c r="A58" s="303">
        <v>55</v>
      </c>
      <c r="B58" s="307" t="s">
        <v>195</v>
      </c>
      <c r="C58" s="308">
        <v>36</v>
      </c>
      <c r="D58" s="291" t="s">
        <v>1170</v>
      </c>
      <c r="E58" s="311" t="s">
        <v>832</v>
      </c>
      <c r="F58" s="310" t="s">
        <v>563</v>
      </c>
      <c r="G58" s="311" t="s">
        <v>900</v>
      </c>
      <c r="H58" s="308">
        <v>407.29</v>
      </c>
      <c r="I58" s="308" t="s">
        <v>0</v>
      </c>
      <c r="J58" s="309">
        <v>14662.44</v>
      </c>
      <c r="K58" s="312"/>
    </row>
    <row r="59" spans="1:11" ht="37.5">
      <c r="A59" s="303">
        <v>56</v>
      </c>
      <c r="B59" s="307" t="s">
        <v>983</v>
      </c>
      <c r="C59" s="308">
        <v>31</v>
      </c>
      <c r="D59" s="291" t="s">
        <v>1213</v>
      </c>
      <c r="E59" s="311" t="s">
        <v>832</v>
      </c>
      <c r="F59" s="310" t="s">
        <v>984</v>
      </c>
      <c r="G59" s="311" t="s">
        <v>900</v>
      </c>
      <c r="H59" s="308">
        <v>4</v>
      </c>
      <c r="I59" s="308" t="s">
        <v>0</v>
      </c>
      <c r="J59" s="309">
        <v>124</v>
      </c>
      <c r="K59" s="312"/>
    </row>
    <row r="60" spans="1:11" ht="37.5">
      <c r="A60" s="303">
        <v>57</v>
      </c>
      <c r="B60" s="307" t="s">
        <v>985</v>
      </c>
      <c r="C60" s="308">
        <v>31</v>
      </c>
      <c r="D60" s="291" t="s">
        <v>1214</v>
      </c>
      <c r="E60" s="311" t="s">
        <v>832</v>
      </c>
      <c r="F60" s="310" t="s">
        <v>1215</v>
      </c>
      <c r="G60" s="311" t="s">
        <v>900</v>
      </c>
      <c r="H60" s="308">
        <v>4</v>
      </c>
      <c r="I60" s="308" t="s">
        <v>0</v>
      </c>
      <c r="J60" s="309">
        <v>124</v>
      </c>
      <c r="K60" s="312"/>
    </row>
    <row r="61" spans="1:11" s="315" customFormat="1" ht="37.5">
      <c r="A61" s="303">
        <v>58</v>
      </c>
      <c r="B61" s="307" t="s">
        <v>815</v>
      </c>
      <c r="C61" s="308">
        <v>2</v>
      </c>
      <c r="D61" s="291" t="s">
        <v>1216</v>
      </c>
      <c r="E61" s="311" t="s">
        <v>832</v>
      </c>
      <c r="F61" s="310" t="s">
        <v>817</v>
      </c>
      <c r="G61" s="311" t="s">
        <v>900</v>
      </c>
      <c r="H61" s="308">
        <v>48</v>
      </c>
      <c r="I61" s="308" t="s">
        <v>571</v>
      </c>
      <c r="J61" s="309">
        <v>96</v>
      </c>
      <c r="K61" s="312"/>
    </row>
    <row r="62" spans="1:11" ht="37.5">
      <c r="A62" s="303">
        <v>59</v>
      </c>
      <c r="B62" s="307" t="s">
        <v>572</v>
      </c>
      <c r="C62" s="308">
        <v>2</v>
      </c>
      <c r="D62" s="291" t="s">
        <v>1217</v>
      </c>
      <c r="E62" s="311" t="s">
        <v>832</v>
      </c>
      <c r="F62" s="310" t="s">
        <v>574</v>
      </c>
      <c r="G62" s="311" t="s">
        <v>900</v>
      </c>
      <c r="H62" s="308">
        <v>48</v>
      </c>
      <c r="I62" s="308" t="s">
        <v>571</v>
      </c>
      <c r="J62" s="309">
        <v>96</v>
      </c>
      <c r="K62" s="312"/>
    </row>
    <row r="63" spans="1:11" ht="37.5">
      <c r="A63" s="303">
        <v>60</v>
      </c>
      <c r="B63" s="307" t="s">
        <v>986</v>
      </c>
      <c r="C63" s="308">
        <v>31</v>
      </c>
      <c r="D63" s="291" t="s">
        <v>1218</v>
      </c>
      <c r="E63" s="311" t="s">
        <v>832</v>
      </c>
      <c r="F63" s="310" t="s">
        <v>987</v>
      </c>
      <c r="G63" s="311" t="s">
        <v>900</v>
      </c>
      <c r="H63" s="308">
        <v>1</v>
      </c>
      <c r="I63" s="308" t="s">
        <v>0</v>
      </c>
      <c r="J63" s="309">
        <v>31</v>
      </c>
      <c r="K63" s="312"/>
    </row>
    <row r="64" spans="1:11" ht="37.5">
      <c r="A64" s="303">
        <v>61</v>
      </c>
      <c r="B64" s="307" t="s">
        <v>988</v>
      </c>
      <c r="C64" s="308">
        <v>31</v>
      </c>
      <c r="D64" s="291" t="s">
        <v>1219</v>
      </c>
      <c r="E64" s="311" t="s">
        <v>832</v>
      </c>
      <c r="F64" s="310" t="s">
        <v>1220</v>
      </c>
      <c r="G64" s="311" t="s">
        <v>900</v>
      </c>
      <c r="H64" s="308">
        <v>1</v>
      </c>
      <c r="I64" s="308" t="s">
        <v>0</v>
      </c>
      <c r="J64" s="309">
        <v>31</v>
      </c>
      <c r="K64" s="312"/>
    </row>
    <row r="65" spans="1:11" ht="37.5">
      <c r="A65" s="303">
        <v>62</v>
      </c>
      <c r="B65" s="307" t="s">
        <v>960</v>
      </c>
      <c r="C65" s="308">
        <v>1</v>
      </c>
      <c r="D65" s="291" t="s">
        <v>1178</v>
      </c>
      <c r="E65" s="311" t="s">
        <v>832</v>
      </c>
      <c r="F65" s="310" t="s">
        <v>1102</v>
      </c>
      <c r="G65" s="311" t="s">
        <v>900</v>
      </c>
      <c r="H65" s="308">
        <v>2</v>
      </c>
      <c r="I65" s="308" t="s">
        <v>959</v>
      </c>
      <c r="J65" s="309">
        <v>2</v>
      </c>
      <c r="K65" s="312"/>
    </row>
    <row r="66" spans="1:11" ht="37.5">
      <c r="A66" s="303">
        <v>63</v>
      </c>
      <c r="B66" s="307" t="s">
        <v>564</v>
      </c>
      <c r="C66" s="308">
        <v>1</v>
      </c>
      <c r="D66" s="291" t="s">
        <v>1179</v>
      </c>
      <c r="E66" s="311" t="s">
        <v>832</v>
      </c>
      <c r="F66" s="310" t="s">
        <v>566</v>
      </c>
      <c r="G66" s="311" t="s">
        <v>900</v>
      </c>
      <c r="H66" s="308">
        <v>2</v>
      </c>
      <c r="I66" s="308" t="s">
        <v>959</v>
      </c>
      <c r="J66" s="309">
        <v>2</v>
      </c>
      <c r="K66" s="312"/>
    </row>
    <row r="67" spans="1:11" s="315" customFormat="1" ht="75">
      <c r="A67" s="303">
        <v>64</v>
      </c>
      <c r="B67" s="307" t="s">
        <v>989</v>
      </c>
      <c r="C67" s="308">
        <v>22</v>
      </c>
      <c r="D67" s="292" t="s">
        <v>1221</v>
      </c>
      <c r="E67" s="326" t="s">
        <v>832</v>
      </c>
      <c r="F67" s="310" t="s">
        <v>990</v>
      </c>
      <c r="G67" s="311" t="s">
        <v>900</v>
      </c>
      <c r="H67" s="308">
        <v>606.85</v>
      </c>
      <c r="I67" s="308" t="s">
        <v>7</v>
      </c>
      <c r="J67" s="309">
        <v>13350.7</v>
      </c>
      <c r="K67" s="312"/>
    </row>
    <row r="68" spans="1:11" ht="112.5">
      <c r="A68" s="303">
        <v>65</v>
      </c>
      <c r="B68" s="307" t="s">
        <v>963</v>
      </c>
      <c r="C68" s="308">
        <v>22</v>
      </c>
      <c r="D68" s="290" t="s">
        <v>1222</v>
      </c>
      <c r="E68" s="313" t="s">
        <v>1008</v>
      </c>
      <c r="F68" s="310" t="s">
        <v>964</v>
      </c>
      <c r="G68" s="311" t="s">
        <v>900</v>
      </c>
      <c r="H68" s="308">
        <v>520</v>
      </c>
      <c r="I68" s="308" t="s">
        <v>0</v>
      </c>
      <c r="J68" s="309">
        <v>11440</v>
      </c>
      <c r="K68" s="312"/>
    </row>
    <row r="69" spans="1:11" ht="37.5">
      <c r="A69" s="303">
        <v>66</v>
      </c>
      <c r="B69" s="316" t="s">
        <v>256</v>
      </c>
      <c r="C69" s="317">
        <v>36</v>
      </c>
      <c r="D69" s="318" t="s">
        <v>1300</v>
      </c>
      <c r="E69" s="313" t="s">
        <v>832</v>
      </c>
      <c r="F69" s="308" t="s">
        <v>716</v>
      </c>
      <c r="G69" s="311" t="s">
        <v>900</v>
      </c>
      <c r="H69" s="320">
        <v>3109.41</v>
      </c>
      <c r="I69" s="317" t="s">
        <v>0</v>
      </c>
      <c r="J69" s="309">
        <v>111938.76</v>
      </c>
      <c r="K69" s="312"/>
    </row>
    <row r="70" spans="1:11" ht="37.5">
      <c r="A70" s="303">
        <v>67</v>
      </c>
      <c r="B70" s="316" t="s">
        <v>999</v>
      </c>
      <c r="C70" s="317">
        <v>11</v>
      </c>
      <c r="D70" s="318" t="s">
        <v>1310</v>
      </c>
      <c r="E70" s="313" t="s">
        <v>832</v>
      </c>
      <c r="F70" s="308" t="s">
        <v>1150</v>
      </c>
      <c r="G70" s="311" t="s">
        <v>900</v>
      </c>
      <c r="H70" s="320">
        <v>1580</v>
      </c>
      <c r="I70" s="317" t="s">
        <v>0</v>
      </c>
      <c r="J70" s="309">
        <v>17380</v>
      </c>
      <c r="K70" s="312"/>
    </row>
    <row r="71" spans="1:11" ht="37.5">
      <c r="A71" s="303">
        <v>68</v>
      </c>
      <c r="B71" s="316" t="s">
        <v>1000</v>
      </c>
      <c r="C71" s="317">
        <v>32</v>
      </c>
      <c r="D71" s="318" t="s">
        <v>1228</v>
      </c>
      <c r="E71" s="313" t="s">
        <v>832</v>
      </c>
      <c r="F71" s="308" t="s">
        <v>1229</v>
      </c>
      <c r="G71" s="311" t="s">
        <v>900</v>
      </c>
      <c r="H71" s="317">
        <v>743</v>
      </c>
      <c r="I71" s="317" t="s">
        <v>0</v>
      </c>
      <c r="J71" s="309">
        <v>23776</v>
      </c>
      <c r="K71" s="312"/>
    </row>
    <row r="72" spans="1:11" ht="37.5">
      <c r="A72" s="303">
        <v>69</v>
      </c>
      <c r="B72" s="316" t="s">
        <v>1311</v>
      </c>
      <c r="C72" s="317">
        <v>32</v>
      </c>
      <c r="D72" s="318" t="s">
        <v>1312</v>
      </c>
      <c r="E72" s="313" t="s">
        <v>832</v>
      </c>
      <c r="F72" s="308" t="s">
        <v>1313</v>
      </c>
      <c r="G72" s="311" t="s">
        <v>900</v>
      </c>
      <c r="H72" s="317">
        <v>92</v>
      </c>
      <c r="I72" s="317" t="s">
        <v>7</v>
      </c>
      <c r="J72" s="309">
        <v>2944</v>
      </c>
      <c r="K72" s="312"/>
    </row>
    <row r="73" spans="1:11" ht="37.5">
      <c r="A73" s="303">
        <v>70</v>
      </c>
      <c r="B73" s="316" t="s">
        <v>1314</v>
      </c>
      <c r="C73" s="317">
        <v>32</v>
      </c>
      <c r="D73" s="318" t="s">
        <v>1315</v>
      </c>
      <c r="E73" s="313" t="s">
        <v>832</v>
      </c>
      <c r="F73" s="308" t="s">
        <v>1316</v>
      </c>
      <c r="G73" s="311" t="s">
        <v>900</v>
      </c>
      <c r="H73" s="317">
        <v>178</v>
      </c>
      <c r="I73" s="317" t="s">
        <v>7</v>
      </c>
      <c r="J73" s="309">
        <v>5696</v>
      </c>
      <c r="K73" s="312"/>
    </row>
    <row r="74" spans="1:11" ht="37.5">
      <c r="A74" s="303">
        <v>71</v>
      </c>
      <c r="B74" s="316" t="s">
        <v>246</v>
      </c>
      <c r="C74" s="317">
        <v>100</v>
      </c>
      <c r="D74" s="318" t="s">
        <v>1257</v>
      </c>
      <c r="E74" s="313" t="s">
        <v>832</v>
      </c>
      <c r="F74" s="308" t="s">
        <v>825</v>
      </c>
      <c r="G74" s="311" t="s">
        <v>900</v>
      </c>
      <c r="H74" s="317">
        <v>58.45</v>
      </c>
      <c r="I74" s="317" t="s">
        <v>5</v>
      </c>
      <c r="J74" s="309">
        <v>5845</v>
      </c>
      <c r="K74" s="312"/>
    </row>
    <row r="75" spans="1:11" ht="37.5">
      <c r="A75" s="303">
        <v>72</v>
      </c>
      <c r="B75" s="316" t="s">
        <v>826</v>
      </c>
      <c r="C75" s="317">
        <v>50</v>
      </c>
      <c r="D75" s="318" t="s">
        <v>1256</v>
      </c>
      <c r="E75" s="313" t="s">
        <v>832</v>
      </c>
      <c r="F75" s="308" t="s">
        <v>828</v>
      </c>
      <c r="G75" s="311" t="s">
        <v>900</v>
      </c>
      <c r="H75" s="317">
        <v>58.15</v>
      </c>
      <c r="I75" s="317" t="s">
        <v>5</v>
      </c>
      <c r="J75" s="309">
        <v>2907.5</v>
      </c>
      <c r="K75" s="312"/>
    </row>
    <row r="76" spans="1:11" ht="37.5">
      <c r="A76" s="303">
        <v>73</v>
      </c>
      <c r="B76" s="316" t="s">
        <v>248</v>
      </c>
      <c r="C76" s="317">
        <v>50</v>
      </c>
      <c r="D76" s="318" t="s">
        <v>1258</v>
      </c>
      <c r="E76" s="313" t="s">
        <v>832</v>
      </c>
      <c r="F76" s="308" t="s">
        <v>722</v>
      </c>
      <c r="G76" s="311" t="s">
        <v>900</v>
      </c>
      <c r="H76" s="317">
        <v>56.5</v>
      </c>
      <c r="I76" s="317" t="s">
        <v>5</v>
      </c>
      <c r="J76" s="309">
        <v>2825</v>
      </c>
      <c r="K76" s="312"/>
    </row>
    <row r="77" spans="1:11" ht="37.5">
      <c r="A77" s="303">
        <v>74</v>
      </c>
      <c r="B77" s="316" t="s">
        <v>1317</v>
      </c>
      <c r="C77" s="317">
        <v>22</v>
      </c>
      <c r="D77" s="318" t="s">
        <v>1318</v>
      </c>
      <c r="E77" s="313" t="s">
        <v>832</v>
      </c>
      <c r="F77" s="308" t="s">
        <v>1319</v>
      </c>
      <c r="G77" s="311" t="s">
        <v>900</v>
      </c>
      <c r="H77" s="317">
        <v>622</v>
      </c>
      <c r="I77" s="317" t="s">
        <v>7</v>
      </c>
      <c r="J77" s="309">
        <v>13684</v>
      </c>
      <c r="K77" s="312"/>
    </row>
    <row r="78" spans="1:11" ht="37.5">
      <c r="A78" s="303">
        <v>75</v>
      </c>
      <c r="B78" s="316" t="s">
        <v>967</v>
      </c>
      <c r="C78" s="317">
        <v>40</v>
      </c>
      <c r="D78" s="318" t="s">
        <v>1302</v>
      </c>
      <c r="E78" s="313" t="s">
        <v>832</v>
      </c>
      <c r="F78" s="308" t="s">
        <v>1303</v>
      </c>
      <c r="G78" s="311" t="s">
        <v>900</v>
      </c>
      <c r="H78" s="317">
        <v>248</v>
      </c>
      <c r="I78" s="317" t="s">
        <v>7</v>
      </c>
      <c r="J78" s="309">
        <v>9920</v>
      </c>
      <c r="K78" s="312"/>
    </row>
    <row r="79" spans="1:11" s="325" customFormat="1" ht="93.75">
      <c r="A79" s="303">
        <v>76</v>
      </c>
      <c r="B79" s="321" t="s">
        <v>34</v>
      </c>
      <c r="C79" s="322">
        <v>1</v>
      </c>
      <c r="D79" s="297" t="s">
        <v>1235</v>
      </c>
      <c r="E79" s="323" t="s">
        <v>832</v>
      </c>
      <c r="F79" s="323" t="s">
        <v>473</v>
      </c>
      <c r="G79" s="319" t="s">
        <v>900</v>
      </c>
      <c r="H79" s="328">
        <v>4500</v>
      </c>
      <c r="I79" s="322" t="s">
        <v>0</v>
      </c>
      <c r="J79" s="309">
        <v>4500</v>
      </c>
      <c r="K79" s="329"/>
    </row>
    <row r="80" spans="1:11" ht="112.5">
      <c r="A80" s="303">
        <v>77</v>
      </c>
      <c r="B80" s="307" t="s">
        <v>914</v>
      </c>
      <c r="C80" s="308">
        <v>6</v>
      </c>
      <c r="D80" s="290" t="s">
        <v>1007</v>
      </c>
      <c r="E80" s="313" t="s">
        <v>1008</v>
      </c>
      <c r="F80" s="310" t="s">
        <v>915</v>
      </c>
      <c r="G80" s="311" t="s">
        <v>900</v>
      </c>
      <c r="H80" s="308">
        <v>600</v>
      </c>
      <c r="I80" s="308" t="s">
        <v>0</v>
      </c>
      <c r="J80" s="309">
        <v>3600</v>
      </c>
      <c r="K80" s="312"/>
    </row>
    <row r="81" spans="1:11" ht="93.75">
      <c r="A81" s="303">
        <v>78</v>
      </c>
      <c r="B81" s="307" t="s">
        <v>1057</v>
      </c>
      <c r="C81" s="308">
        <v>4</v>
      </c>
      <c r="D81" s="292" t="s">
        <v>1203</v>
      </c>
      <c r="E81" s="326" t="s">
        <v>832</v>
      </c>
      <c r="F81" s="310" t="s">
        <v>1059</v>
      </c>
      <c r="G81" s="311" t="s">
        <v>900</v>
      </c>
      <c r="H81" s="314">
        <v>1500</v>
      </c>
      <c r="I81" s="308" t="s">
        <v>0</v>
      </c>
      <c r="J81" s="309">
        <v>6000</v>
      </c>
      <c r="K81" s="312"/>
    </row>
    <row r="82" spans="1:11" ht="93.75">
      <c r="A82" s="303">
        <v>79</v>
      </c>
      <c r="B82" s="307" t="s">
        <v>201</v>
      </c>
      <c r="C82" s="308">
        <v>2</v>
      </c>
      <c r="D82" s="290" t="s">
        <v>1164</v>
      </c>
      <c r="E82" s="313" t="s">
        <v>832</v>
      </c>
      <c r="F82" s="310" t="s">
        <v>437</v>
      </c>
      <c r="G82" s="311" t="s">
        <v>900</v>
      </c>
      <c r="H82" s="314">
        <v>2400</v>
      </c>
      <c r="I82" s="308" t="s">
        <v>0</v>
      </c>
      <c r="J82" s="309">
        <v>4800</v>
      </c>
      <c r="K82" s="312"/>
    </row>
    <row r="83" spans="1:11" ht="93.75">
      <c r="A83" s="303">
        <v>80</v>
      </c>
      <c r="B83" s="307" t="s">
        <v>2</v>
      </c>
      <c r="C83" s="308">
        <v>3.24</v>
      </c>
      <c r="D83" s="289" t="s">
        <v>1320</v>
      </c>
      <c r="E83" s="313" t="s">
        <v>1011</v>
      </c>
      <c r="F83" s="310" t="s">
        <v>439</v>
      </c>
      <c r="G83" s="311" t="s">
        <v>900</v>
      </c>
      <c r="H83" s="314">
        <v>6579</v>
      </c>
      <c r="I83" s="308" t="s">
        <v>3</v>
      </c>
      <c r="J83" s="309">
        <v>21315.960000000003</v>
      </c>
      <c r="K83" s="312"/>
    </row>
    <row r="84" spans="1:11" ht="37.5">
      <c r="A84" s="303">
        <v>81</v>
      </c>
      <c r="B84" s="307" t="s">
        <v>769</v>
      </c>
      <c r="C84" s="308">
        <v>2.5</v>
      </c>
      <c r="D84" s="293" t="s">
        <v>1082</v>
      </c>
      <c r="E84" s="313" t="s">
        <v>832</v>
      </c>
      <c r="F84" s="310" t="s">
        <v>771</v>
      </c>
      <c r="G84" s="311" t="s">
        <v>900</v>
      </c>
      <c r="H84" s="308">
        <v>117.5</v>
      </c>
      <c r="I84" s="308" t="s">
        <v>5</v>
      </c>
      <c r="J84" s="309">
        <v>293.75</v>
      </c>
      <c r="K84" s="312"/>
    </row>
    <row r="85" spans="1:11" ht="37.5">
      <c r="A85" s="303">
        <v>82</v>
      </c>
      <c r="B85" s="307" t="s">
        <v>51</v>
      </c>
      <c r="C85" s="308">
        <v>0.3</v>
      </c>
      <c r="D85" s="291" t="s">
        <v>1175</v>
      </c>
      <c r="E85" s="313" t="s">
        <v>832</v>
      </c>
      <c r="F85" s="310" t="s">
        <v>530</v>
      </c>
      <c r="G85" s="311" t="s">
        <v>900</v>
      </c>
      <c r="H85" s="308">
        <v>221</v>
      </c>
      <c r="I85" s="308" t="s">
        <v>4</v>
      </c>
      <c r="J85" s="309">
        <v>66.3</v>
      </c>
      <c r="K85" s="312"/>
    </row>
    <row r="86" spans="1:11" ht="37.5">
      <c r="A86" s="303">
        <v>83</v>
      </c>
      <c r="B86" s="307" t="s">
        <v>50</v>
      </c>
      <c r="C86" s="308">
        <v>0.3</v>
      </c>
      <c r="D86" s="291" t="s">
        <v>1176</v>
      </c>
      <c r="E86" s="313" t="s">
        <v>832</v>
      </c>
      <c r="F86" s="310" t="s">
        <v>759</v>
      </c>
      <c r="G86" s="311" t="s">
        <v>900</v>
      </c>
      <c r="H86" s="308">
        <v>185</v>
      </c>
      <c r="I86" s="308" t="s">
        <v>4</v>
      </c>
      <c r="J86" s="309">
        <v>55.5</v>
      </c>
      <c r="K86" s="312"/>
    </row>
    <row r="87" spans="1:11" ht="37.5">
      <c r="A87" s="303">
        <v>84</v>
      </c>
      <c r="B87" s="307" t="s">
        <v>978</v>
      </c>
      <c r="C87" s="308">
        <v>0.3</v>
      </c>
      <c r="D87" s="291" t="s">
        <v>1174</v>
      </c>
      <c r="E87" s="311" t="s">
        <v>832</v>
      </c>
      <c r="F87" s="310" t="s">
        <v>979</v>
      </c>
      <c r="G87" s="311" t="s">
        <v>900</v>
      </c>
      <c r="H87" s="308">
        <v>587.52</v>
      </c>
      <c r="I87" s="308" t="s">
        <v>4</v>
      </c>
      <c r="J87" s="309">
        <v>176.256</v>
      </c>
      <c r="K87" s="312"/>
    </row>
    <row r="88" spans="1:11" ht="37.5">
      <c r="A88" s="303">
        <v>85</v>
      </c>
      <c r="B88" s="307" t="s">
        <v>981</v>
      </c>
      <c r="C88" s="308">
        <v>4</v>
      </c>
      <c r="D88" s="291" t="s">
        <v>1212</v>
      </c>
      <c r="E88" s="311" t="s">
        <v>832</v>
      </c>
      <c r="F88" s="310" t="s">
        <v>982</v>
      </c>
      <c r="G88" s="311" t="s">
        <v>900</v>
      </c>
      <c r="H88" s="308">
        <v>271.52</v>
      </c>
      <c r="I88" s="308" t="s">
        <v>0</v>
      </c>
      <c r="J88" s="309">
        <v>1086.08</v>
      </c>
      <c r="K88" s="312"/>
    </row>
    <row r="89" spans="1:11" ht="37.5">
      <c r="A89" s="303">
        <v>86</v>
      </c>
      <c r="B89" s="307" t="s">
        <v>195</v>
      </c>
      <c r="C89" s="308">
        <v>2</v>
      </c>
      <c r="D89" s="291" t="s">
        <v>1170</v>
      </c>
      <c r="E89" s="311" t="s">
        <v>832</v>
      </c>
      <c r="F89" s="310" t="s">
        <v>563</v>
      </c>
      <c r="G89" s="311" t="s">
        <v>900</v>
      </c>
      <c r="H89" s="308">
        <v>407.29</v>
      </c>
      <c r="I89" s="308" t="s">
        <v>0</v>
      </c>
      <c r="J89" s="309">
        <v>814.58</v>
      </c>
      <c r="K89" s="312"/>
    </row>
    <row r="90" spans="1:11" ht="37.5">
      <c r="A90" s="303">
        <v>87</v>
      </c>
      <c r="B90" s="307" t="s">
        <v>815</v>
      </c>
      <c r="C90" s="308">
        <v>1</v>
      </c>
      <c r="D90" s="291" t="s">
        <v>1216</v>
      </c>
      <c r="E90" s="311" t="s">
        <v>832</v>
      </c>
      <c r="F90" s="310" t="s">
        <v>817</v>
      </c>
      <c r="G90" s="311" t="s">
        <v>900</v>
      </c>
      <c r="H90" s="308">
        <v>48</v>
      </c>
      <c r="I90" s="308" t="s">
        <v>571</v>
      </c>
      <c r="J90" s="309">
        <v>48</v>
      </c>
      <c r="K90" s="312"/>
    </row>
    <row r="91" spans="1:11" ht="37.5">
      <c r="A91" s="303">
        <v>88</v>
      </c>
      <c r="B91" s="307" t="s">
        <v>572</v>
      </c>
      <c r="C91" s="308">
        <v>1</v>
      </c>
      <c r="D91" s="291" t="s">
        <v>1217</v>
      </c>
      <c r="E91" s="311" t="s">
        <v>832</v>
      </c>
      <c r="F91" s="310" t="s">
        <v>574</v>
      </c>
      <c r="G91" s="311" t="s">
        <v>900</v>
      </c>
      <c r="H91" s="308">
        <v>48</v>
      </c>
      <c r="I91" s="308" t="s">
        <v>571</v>
      </c>
      <c r="J91" s="309">
        <v>48</v>
      </c>
      <c r="K91" s="312"/>
    </row>
    <row r="92" spans="1:11" ht="37.5">
      <c r="A92" s="303">
        <v>89</v>
      </c>
      <c r="B92" s="307" t="s">
        <v>960</v>
      </c>
      <c r="C92" s="308">
        <v>1</v>
      </c>
      <c r="D92" s="291" t="s">
        <v>1178</v>
      </c>
      <c r="E92" s="311" t="s">
        <v>832</v>
      </c>
      <c r="F92" s="310" t="s">
        <v>1102</v>
      </c>
      <c r="G92" s="311" t="s">
        <v>900</v>
      </c>
      <c r="H92" s="308">
        <v>2</v>
      </c>
      <c r="I92" s="308" t="s">
        <v>959</v>
      </c>
      <c r="J92" s="309">
        <v>2</v>
      </c>
      <c r="K92" s="312"/>
    </row>
    <row r="93" spans="1:11" ht="37.5">
      <c r="A93" s="303">
        <v>90</v>
      </c>
      <c r="B93" s="307" t="s">
        <v>564</v>
      </c>
      <c r="C93" s="308">
        <v>1</v>
      </c>
      <c r="D93" s="291" t="s">
        <v>1179</v>
      </c>
      <c r="E93" s="311" t="s">
        <v>832</v>
      </c>
      <c r="F93" s="310" t="s">
        <v>566</v>
      </c>
      <c r="G93" s="311" t="s">
        <v>900</v>
      </c>
      <c r="H93" s="308">
        <v>2</v>
      </c>
      <c r="I93" s="308" t="s">
        <v>959</v>
      </c>
      <c r="J93" s="309">
        <v>2</v>
      </c>
      <c r="K93" s="312"/>
    </row>
    <row r="94" spans="1:11" ht="37.5">
      <c r="A94" s="303">
        <v>91</v>
      </c>
      <c r="B94" s="307" t="s">
        <v>10</v>
      </c>
      <c r="C94" s="308">
        <v>2</v>
      </c>
      <c r="D94" s="291" t="s">
        <v>1043</v>
      </c>
      <c r="E94" s="310" t="s">
        <v>832</v>
      </c>
      <c r="F94" s="310" t="s">
        <v>609</v>
      </c>
      <c r="G94" s="311" t="s">
        <v>900</v>
      </c>
      <c r="H94" s="314">
        <v>3486</v>
      </c>
      <c r="I94" s="308" t="s">
        <v>0</v>
      </c>
      <c r="J94" s="309">
        <v>6972</v>
      </c>
      <c r="K94" s="312"/>
    </row>
    <row r="95" spans="1:11" ht="75">
      <c r="A95" s="303">
        <v>92</v>
      </c>
      <c r="B95" s="307" t="s">
        <v>8</v>
      </c>
      <c r="C95" s="308">
        <v>2</v>
      </c>
      <c r="D95" s="291" t="s">
        <v>1239</v>
      </c>
      <c r="E95" s="310" t="s">
        <v>1008</v>
      </c>
      <c r="F95" s="310" t="s">
        <v>498</v>
      </c>
      <c r="G95" s="311" t="s">
        <v>900</v>
      </c>
      <c r="H95" s="314">
        <v>1234.2</v>
      </c>
      <c r="I95" s="308" t="s">
        <v>0</v>
      </c>
      <c r="J95" s="309">
        <v>2468.4</v>
      </c>
      <c r="K95" s="312"/>
    </row>
    <row r="96" spans="1:11" ht="37.5">
      <c r="A96" s="303">
        <v>93</v>
      </c>
      <c r="B96" s="307" t="s">
        <v>197</v>
      </c>
      <c r="C96" s="308">
        <v>20</v>
      </c>
      <c r="D96" s="298" t="s">
        <v>1243</v>
      </c>
      <c r="E96" s="310" t="s">
        <v>832</v>
      </c>
      <c r="F96" s="310" t="s">
        <v>653</v>
      </c>
      <c r="G96" s="311" t="s">
        <v>900</v>
      </c>
      <c r="H96" s="308">
        <v>105</v>
      </c>
      <c r="I96" s="308" t="s">
        <v>5</v>
      </c>
      <c r="J96" s="309">
        <v>2100</v>
      </c>
      <c r="K96" s="312"/>
    </row>
    <row r="97" spans="1:11" ht="37.5">
      <c r="A97" s="303">
        <v>94</v>
      </c>
      <c r="B97" s="316" t="s">
        <v>237</v>
      </c>
      <c r="C97" s="317">
        <v>1</v>
      </c>
      <c r="D97" s="318" t="s">
        <v>1151</v>
      </c>
      <c r="E97" s="310" t="s">
        <v>832</v>
      </c>
      <c r="F97" s="308" t="s">
        <v>724</v>
      </c>
      <c r="G97" s="311" t="s">
        <v>900</v>
      </c>
      <c r="H97" s="320">
        <v>40658.78</v>
      </c>
      <c r="I97" s="317" t="s">
        <v>0</v>
      </c>
      <c r="J97" s="309">
        <v>40658.78</v>
      </c>
      <c r="K97" s="312"/>
    </row>
    <row r="98" spans="1:11" ht="37.5">
      <c r="A98" s="303">
        <v>95</v>
      </c>
      <c r="B98" s="316" t="s">
        <v>256</v>
      </c>
      <c r="C98" s="317">
        <v>2</v>
      </c>
      <c r="D98" s="318" t="s">
        <v>1300</v>
      </c>
      <c r="E98" s="310" t="s">
        <v>832</v>
      </c>
      <c r="F98" s="308" t="s">
        <v>716</v>
      </c>
      <c r="G98" s="311" t="s">
        <v>900</v>
      </c>
      <c r="H98" s="320">
        <v>3109.41</v>
      </c>
      <c r="I98" s="317" t="s">
        <v>0</v>
      </c>
      <c r="J98" s="309">
        <v>6218.82</v>
      </c>
      <c r="K98" s="312"/>
    </row>
    <row r="99" spans="1:11" ht="37.5">
      <c r="A99" s="303">
        <v>96</v>
      </c>
      <c r="B99" s="316" t="s">
        <v>999</v>
      </c>
      <c r="C99" s="317">
        <v>4</v>
      </c>
      <c r="D99" s="318" t="s">
        <v>1310</v>
      </c>
      <c r="E99" s="310" t="s">
        <v>832</v>
      </c>
      <c r="F99" s="308" t="s">
        <v>1150</v>
      </c>
      <c r="G99" s="311" t="s">
        <v>900</v>
      </c>
      <c r="H99" s="320">
        <v>1580</v>
      </c>
      <c r="I99" s="317" t="s">
        <v>0</v>
      </c>
      <c r="J99" s="309">
        <v>6320</v>
      </c>
      <c r="K99" s="312"/>
    </row>
    <row r="100" spans="1:11" ht="37.5">
      <c r="A100" s="303">
        <v>97</v>
      </c>
      <c r="B100" s="316" t="s">
        <v>253</v>
      </c>
      <c r="C100" s="317">
        <v>60</v>
      </c>
      <c r="D100" s="318" t="s">
        <v>1246</v>
      </c>
      <c r="E100" s="310" t="s">
        <v>832</v>
      </c>
      <c r="F100" s="308" t="s">
        <v>791</v>
      </c>
      <c r="G100" s="311" t="s">
        <v>900</v>
      </c>
      <c r="H100" s="317">
        <v>57.25</v>
      </c>
      <c r="I100" s="317" t="s">
        <v>5</v>
      </c>
      <c r="J100" s="309">
        <v>3435</v>
      </c>
      <c r="K100" s="312"/>
    </row>
    <row r="101" spans="1:11" ht="37.5">
      <c r="A101" s="303">
        <v>98</v>
      </c>
      <c r="B101" s="316" t="s">
        <v>236</v>
      </c>
      <c r="C101" s="317">
        <v>200</v>
      </c>
      <c r="D101" s="318" t="s">
        <v>1146</v>
      </c>
      <c r="E101" s="310" t="s">
        <v>832</v>
      </c>
      <c r="F101" s="308" t="s">
        <v>718</v>
      </c>
      <c r="G101" s="311" t="s">
        <v>900</v>
      </c>
      <c r="H101" s="317">
        <v>57.45</v>
      </c>
      <c r="I101" s="317" t="s">
        <v>259</v>
      </c>
      <c r="J101" s="309">
        <v>11490</v>
      </c>
      <c r="K101" s="312"/>
    </row>
    <row r="102" spans="1:11" ht="37.5">
      <c r="A102" s="303">
        <v>99</v>
      </c>
      <c r="B102" s="316" t="s">
        <v>247</v>
      </c>
      <c r="C102" s="317">
        <v>50</v>
      </c>
      <c r="D102" s="318" t="s">
        <v>1248</v>
      </c>
      <c r="E102" s="310" t="s">
        <v>832</v>
      </c>
      <c r="F102" s="308" t="s">
        <v>720</v>
      </c>
      <c r="G102" s="311" t="s">
        <v>900</v>
      </c>
      <c r="H102" s="317">
        <v>56.42</v>
      </c>
      <c r="I102" s="317" t="s">
        <v>5</v>
      </c>
      <c r="J102" s="309">
        <v>2821</v>
      </c>
      <c r="K102" s="312"/>
    </row>
    <row r="103" spans="1:11" s="325" customFormat="1" ht="112.5">
      <c r="A103" s="303">
        <v>100</v>
      </c>
      <c r="B103" s="321" t="s">
        <v>914</v>
      </c>
      <c r="C103" s="322">
        <v>39</v>
      </c>
      <c r="D103" s="289" t="s">
        <v>1321</v>
      </c>
      <c r="E103" s="309" t="s">
        <v>1008</v>
      </c>
      <c r="F103" s="323" t="s">
        <v>915</v>
      </c>
      <c r="G103" s="319" t="s">
        <v>900</v>
      </c>
      <c r="H103" s="322">
        <v>600</v>
      </c>
      <c r="I103" s="322" t="s">
        <v>0</v>
      </c>
      <c r="J103" s="309">
        <v>23400</v>
      </c>
      <c r="K103" s="329"/>
    </row>
    <row r="104" spans="1:11" ht="93.75">
      <c r="A104" s="303">
        <v>101</v>
      </c>
      <c r="B104" s="307" t="s">
        <v>201</v>
      </c>
      <c r="C104" s="308">
        <v>31</v>
      </c>
      <c r="D104" s="290" t="s">
        <v>1009</v>
      </c>
      <c r="E104" s="313" t="s">
        <v>832</v>
      </c>
      <c r="F104" s="310" t="s">
        <v>437</v>
      </c>
      <c r="G104" s="311" t="s">
        <v>900</v>
      </c>
      <c r="H104" s="314">
        <v>2400</v>
      </c>
      <c r="I104" s="308" t="s">
        <v>0</v>
      </c>
      <c r="J104" s="309">
        <v>74400</v>
      </c>
      <c r="K104" s="312"/>
    </row>
    <row r="105" spans="1:11" ht="56.25">
      <c r="A105" s="303">
        <v>102</v>
      </c>
      <c r="B105" s="307" t="s">
        <v>2</v>
      </c>
      <c r="C105" s="308">
        <v>27.19</v>
      </c>
      <c r="D105" s="293" t="s">
        <v>1010</v>
      </c>
      <c r="E105" s="313" t="s">
        <v>1011</v>
      </c>
      <c r="F105" s="310" t="s">
        <v>439</v>
      </c>
      <c r="G105" s="311" t="s">
        <v>900</v>
      </c>
      <c r="H105" s="314">
        <v>6579</v>
      </c>
      <c r="I105" s="308" t="s">
        <v>3</v>
      </c>
      <c r="J105" s="309">
        <v>178883.01</v>
      </c>
      <c r="K105" s="312"/>
    </row>
    <row r="106" spans="1:11" ht="37.5">
      <c r="A106" s="303">
        <v>103</v>
      </c>
      <c r="B106" s="307" t="s">
        <v>698</v>
      </c>
      <c r="C106" s="308">
        <v>0.96</v>
      </c>
      <c r="D106" s="293" t="s">
        <v>1012</v>
      </c>
      <c r="E106" s="313" t="s">
        <v>1011</v>
      </c>
      <c r="F106" s="310" t="s">
        <v>699</v>
      </c>
      <c r="G106" s="311" t="s">
        <v>900</v>
      </c>
      <c r="H106" s="314">
        <v>3893</v>
      </c>
      <c r="I106" s="308" t="s">
        <v>3</v>
      </c>
      <c r="J106" s="309">
        <v>3737.2799999999997</v>
      </c>
      <c r="K106" s="312"/>
    </row>
    <row r="107" spans="1:11" ht="56.25">
      <c r="A107" s="303">
        <v>104</v>
      </c>
      <c r="B107" s="307" t="s">
        <v>1013</v>
      </c>
      <c r="C107" s="308">
        <v>31</v>
      </c>
      <c r="D107" s="293" t="s">
        <v>1014</v>
      </c>
      <c r="E107" s="313" t="s">
        <v>832</v>
      </c>
      <c r="F107" s="310" t="s">
        <v>1015</v>
      </c>
      <c r="G107" s="311" t="s">
        <v>900</v>
      </c>
      <c r="H107" s="308">
        <v>485</v>
      </c>
      <c r="I107" s="308" t="s">
        <v>0</v>
      </c>
      <c r="J107" s="309">
        <v>15035</v>
      </c>
      <c r="K107" s="312"/>
    </row>
    <row r="108" spans="1:11" ht="112.5">
      <c r="A108" s="303">
        <v>105</v>
      </c>
      <c r="B108" s="307" t="s">
        <v>1016</v>
      </c>
      <c r="C108" s="308">
        <v>5.5</v>
      </c>
      <c r="D108" s="293" t="s">
        <v>1017</v>
      </c>
      <c r="E108" s="330" t="s">
        <v>832</v>
      </c>
      <c r="F108" s="310" t="s">
        <v>1018</v>
      </c>
      <c r="G108" s="311" t="s">
        <v>900</v>
      </c>
      <c r="H108" s="314">
        <v>6600</v>
      </c>
      <c r="I108" s="308" t="s">
        <v>4</v>
      </c>
      <c r="J108" s="309">
        <v>36300</v>
      </c>
      <c r="K108" s="312"/>
    </row>
    <row r="109" spans="1:11" ht="93.75">
      <c r="A109" s="303">
        <v>106</v>
      </c>
      <c r="B109" s="307" t="s">
        <v>97</v>
      </c>
      <c r="C109" s="308">
        <v>118.5</v>
      </c>
      <c r="D109" s="293" t="s">
        <v>1019</v>
      </c>
      <c r="E109" s="313" t="s">
        <v>832</v>
      </c>
      <c r="F109" s="310" t="s">
        <v>599</v>
      </c>
      <c r="G109" s="311" t="s">
        <v>900</v>
      </c>
      <c r="H109" s="308">
        <v>327.68</v>
      </c>
      <c r="I109" s="308" t="s">
        <v>6</v>
      </c>
      <c r="J109" s="309">
        <v>38830.080000000002</v>
      </c>
      <c r="K109" s="312"/>
    </row>
    <row r="110" spans="1:11" ht="93.75">
      <c r="A110" s="303">
        <v>107</v>
      </c>
      <c r="B110" s="307" t="s">
        <v>34</v>
      </c>
      <c r="C110" s="308">
        <v>2</v>
      </c>
      <c r="D110" s="293" t="s">
        <v>1021</v>
      </c>
      <c r="E110" s="313" t="s">
        <v>832</v>
      </c>
      <c r="F110" s="310" t="s">
        <v>473</v>
      </c>
      <c r="G110" s="311" t="s">
        <v>900</v>
      </c>
      <c r="H110" s="314">
        <v>4500</v>
      </c>
      <c r="I110" s="308" t="s">
        <v>0</v>
      </c>
      <c r="J110" s="309">
        <v>9000</v>
      </c>
      <c r="K110" s="312"/>
    </row>
    <row r="111" spans="1:11" ht="93.75">
      <c r="A111" s="303">
        <v>108</v>
      </c>
      <c r="B111" s="307" t="s">
        <v>1</v>
      </c>
      <c r="C111" s="308">
        <v>7</v>
      </c>
      <c r="D111" s="293" t="s">
        <v>1022</v>
      </c>
      <c r="E111" s="313" t="s">
        <v>832</v>
      </c>
      <c r="F111" s="310" t="s">
        <v>475</v>
      </c>
      <c r="G111" s="311" t="s">
        <v>900</v>
      </c>
      <c r="H111" s="314">
        <v>3200</v>
      </c>
      <c r="I111" s="308" t="s">
        <v>0</v>
      </c>
      <c r="J111" s="309">
        <v>22400</v>
      </c>
      <c r="K111" s="312"/>
    </row>
    <row r="112" spans="1:11" ht="112.5">
      <c r="A112" s="303">
        <v>109</v>
      </c>
      <c r="B112" s="307" t="s">
        <v>1023</v>
      </c>
      <c r="C112" s="308">
        <v>3</v>
      </c>
      <c r="D112" s="293" t="s">
        <v>1024</v>
      </c>
      <c r="E112" s="313" t="s">
        <v>832</v>
      </c>
      <c r="F112" s="310" t="s">
        <v>1025</v>
      </c>
      <c r="G112" s="311" t="s">
        <v>900</v>
      </c>
      <c r="H112" s="314">
        <v>4232</v>
      </c>
      <c r="I112" s="308" t="s">
        <v>0</v>
      </c>
      <c r="J112" s="309">
        <v>12696</v>
      </c>
      <c r="K112" s="312"/>
    </row>
    <row r="113" spans="1:11" ht="56.25">
      <c r="A113" s="303">
        <v>110</v>
      </c>
      <c r="B113" s="307" t="s">
        <v>27</v>
      </c>
      <c r="C113" s="308">
        <v>2</v>
      </c>
      <c r="D113" s="293" t="s">
        <v>1026</v>
      </c>
      <c r="E113" s="313" t="s">
        <v>832</v>
      </c>
      <c r="F113" s="310" t="s">
        <v>447</v>
      </c>
      <c r="G113" s="311" t="s">
        <v>900</v>
      </c>
      <c r="H113" s="308">
        <v>781</v>
      </c>
      <c r="I113" s="308" t="s">
        <v>0</v>
      </c>
      <c r="J113" s="309">
        <v>1562</v>
      </c>
      <c r="K113" s="312"/>
    </row>
    <row r="114" spans="1:11" s="315" customFormat="1" ht="56.25">
      <c r="A114" s="303">
        <v>111</v>
      </c>
      <c r="B114" s="307" t="s">
        <v>184</v>
      </c>
      <c r="C114" s="308">
        <v>4</v>
      </c>
      <c r="D114" s="293" t="s">
        <v>229</v>
      </c>
      <c r="E114" s="313" t="s">
        <v>832</v>
      </c>
      <c r="F114" s="310" t="s">
        <v>448</v>
      </c>
      <c r="G114" s="311" t="s">
        <v>900</v>
      </c>
      <c r="H114" s="308">
        <v>507</v>
      </c>
      <c r="I114" s="308" t="s">
        <v>0</v>
      </c>
      <c r="J114" s="309">
        <v>2028</v>
      </c>
      <c r="K114" s="312"/>
    </row>
    <row r="115" spans="1:11" s="325" customFormat="1" ht="37.5">
      <c r="A115" s="303">
        <v>112</v>
      </c>
      <c r="B115" s="307" t="s">
        <v>15</v>
      </c>
      <c r="C115" s="308">
        <v>12</v>
      </c>
      <c r="D115" s="293" t="s">
        <v>884</v>
      </c>
      <c r="E115" s="313" t="s">
        <v>832</v>
      </c>
      <c r="F115" s="310" t="s">
        <v>476</v>
      </c>
      <c r="G115" s="311" t="s">
        <v>900</v>
      </c>
      <c r="H115" s="308">
        <v>142</v>
      </c>
      <c r="I115" s="308" t="s">
        <v>0</v>
      </c>
      <c r="J115" s="309">
        <v>1704</v>
      </c>
      <c r="K115" s="329"/>
    </row>
    <row r="116" spans="1:11" s="315" customFormat="1" ht="37.5">
      <c r="A116" s="303">
        <v>113</v>
      </c>
      <c r="B116" s="307" t="s">
        <v>42</v>
      </c>
      <c r="C116" s="308">
        <v>16.46</v>
      </c>
      <c r="D116" s="299" t="s">
        <v>1027</v>
      </c>
      <c r="E116" s="313" t="s">
        <v>1008</v>
      </c>
      <c r="F116" s="310" t="s">
        <v>88</v>
      </c>
      <c r="G116" s="311" t="s">
        <v>900</v>
      </c>
      <c r="H116" s="308">
        <v>331</v>
      </c>
      <c r="I116" s="308" t="s">
        <v>3</v>
      </c>
      <c r="J116" s="309">
        <v>5448.26</v>
      </c>
      <c r="K116" s="312"/>
    </row>
    <row r="117" spans="1:11" s="315" customFormat="1" ht="93.75">
      <c r="A117" s="303">
        <v>114</v>
      </c>
      <c r="B117" s="307" t="s">
        <v>48</v>
      </c>
      <c r="C117" s="308">
        <v>22.263999999999999</v>
      </c>
      <c r="D117" s="289" t="s">
        <v>1028</v>
      </c>
      <c r="E117" s="313" t="s">
        <v>1011</v>
      </c>
      <c r="F117" s="310" t="s">
        <v>89</v>
      </c>
      <c r="G117" s="311" t="s">
        <v>900</v>
      </c>
      <c r="H117" s="314">
        <v>5160</v>
      </c>
      <c r="I117" s="308" t="s">
        <v>3</v>
      </c>
      <c r="J117" s="309">
        <v>114882.23999999999</v>
      </c>
      <c r="K117" s="312"/>
    </row>
    <row r="118" spans="1:11" ht="75">
      <c r="A118" s="303">
        <v>115</v>
      </c>
      <c r="B118" s="307" t="s">
        <v>9</v>
      </c>
      <c r="C118" s="308">
        <v>4</v>
      </c>
      <c r="D118" s="293" t="s">
        <v>1029</v>
      </c>
      <c r="E118" s="313" t="s">
        <v>832</v>
      </c>
      <c r="F118" s="310" t="s">
        <v>479</v>
      </c>
      <c r="G118" s="311" t="s">
        <v>900</v>
      </c>
      <c r="H118" s="314">
        <v>12000</v>
      </c>
      <c r="I118" s="308" t="s">
        <v>0</v>
      </c>
      <c r="J118" s="309">
        <v>48000</v>
      </c>
      <c r="K118" s="312"/>
    </row>
    <row r="119" spans="1:11" ht="37.5">
      <c r="A119" s="303">
        <v>116</v>
      </c>
      <c r="B119" s="307" t="s">
        <v>28</v>
      </c>
      <c r="C119" s="308">
        <v>2</v>
      </c>
      <c r="D119" s="293" t="s">
        <v>1030</v>
      </c>
      <c r="E119" s="313" t="s">
        <v>832</v>
      </c>
      <c r="F119" s="310" t="s">
        <v>493</v>
      </c>
      <c r="G119" s="311" t="s">
        <v>900</v>
      </c>
      <c r="H119" s="308">
        <v>880</v>
      </c>
      <c r="I119" s="308" t="s">
        <v>7</v>
      </c>
      <c r="J119" s="309">
        <v>1760</v>
      </c>
      <c r="K119" s="312"/>
    </row>
    <row r="120" spans="1:11" ht="37.5">
      <c r="A120" s="303">
        <v>117</v>
      </c>
      <c r="B120" s="307" t="s">
        <v>55</v>
      </c>
      <c r="C120" s="308">
        <v>1</v>
      </c>
      <c r="D120" s="293" t="s">
        <v>1031</v>
      </c>
      <c r="E120" s="313" t="s">
        <v>832</v>
      </c>
      <c r="F120" s="310" t="s">
        <v>497</v>
      </c>
      <c r="G120" s="311" t="s">
        <v>900</v>
      </c>
      <c r="H120" s="308">
        <v>559</v>
      </c>
      <c r="I120" s="308" t="s">
        <v>7</v>
      </c>
      <c r="J120" s="309">
        <v>559</v>
      </c>
      <c r="K120" s="312"/>
    </row>
    <row r="121" spans="1:11" ht="37.5">
      <c r="A121" s="303">
        <v>118</v>
      </c>
      <c r="B121" s="307" t="s">
        <v>103</v>
      </c>
      <c r="C121" s="308">
        <v>3</v>
      </c>
      <c r="D121" s="293" t="s">
        <v>1032</v>
      </c>
      <c r="E121" s="313" t="s">
        <v>832</v>
      </c>
      <c r="F121" s="310" t="s">
        <v>607</v>
      </c>
      <c r="G121" s="311" t="s">
        <v>900</v>
      </c>
      <c r="H121" s="314">
        <v>505</v>
      </c>
      <c r="I121" s="308" t="s">
        <v>7</v>
      </c>
      <c r="J121" s="309">
        <v>1515</v>
      </c>
      <c r="K121" s="312"/>
    </row>
    <row r="122" spans="1:11" ht="37.5">
      <c r="A122" s="303">
        <v>119</v>
      </c>
      <c r="B122" s="307" t="s">
        <v>1033</v>
      </c>
      <c r="C122" s="308">
        <v>1</v>
      </c>
      <c r="D122" s="299" t="s">
        <v>1034</v>
      </c>
      <c r="E122" s="313" t="s">
        <v>832</v>
      </c>
      <c r="F122" s="310" t="s">
        <v>1035</v>
      </c>
      <c r="G122" s="311" t="s">
        <v>900</v>
      </c>
      <c r="H122" s="314">
        <v>6431</v>
      </c>
      <c r="I122" s="308" t="s">
        <v>7</v>
      </c>
      <c r="J122" s="309">
        <v>6431</v>
      </c>
      <c r="K122" s="312"/>
    </row>
    <row r="123" spans="1:11" ht="37.5">
      <c r="A123" s="303">
        <v>120</v>
      </c>
      <c r="B123" s="307" t="s">
        <v>1036</v>
      </c>
      <c r="C123" s="308">
        <v>1</v>
      </c>
      <c r="D123" s="299" t="s">
        <v>1037</v>
      </c>
      <c r="E123" s="313" t="s">
        <v>832</v>
      </c>
      <c r="F123" s="310" t="s">
        <v>1038</v>
      </c>
      <c r="G123" s="311" t="s">
        <v>900</v>
      </c>
      <c r="H123" s="314">
        <v>1331.81</v>
      </c>
      <c r="I123" s="308" t="s">
        <v>7</v>
      </c>
      <c r="J123" s="309">
        <v>1331.81</v>
      </c>
      <c r="K123" s="312"/>
    </row>
    <row r="124" spans="1:11" ht="37.5">
      <c r="A124" s="303">
        <v>121</v>
      </c>
      <c r="B124" s="307" t="s">
        <v>1039</v>
      </c>
      <c r="C124" s="308">
        <v>1</v>
      </c>
      <c r="D124" s="299" t="s">
        <v>1040</v>
      </c>
      <c r="E124" s="313" t="s">
        <v>832</v>
      </c>
      <c r="F124" s="310" t="s">
        <v>1041</v>
      </c>
      <c r="G124" s="311" t="s">
        <v>900</v>
      </c>
      <c r="H124" s="314">
        <v>1733.75</v>
      </c>
      <c r="I124" s="308" t="s">
        <v>7</v>
      </c>
      <c r="J124" s="309">
        <v>1733.75</v>
      </c>
      <c r="K124" s="312"/>
    </row>
    <row r="125" spans="1:11" ht="37.5">
      <c r="A125" s="303">
        <v>122</v>
      </c>
      <c r="B125" s="307" t="s">
        <v>128</v>
      </c>
      <c r="C125" s="308">
        <v>1</v>
      </c>
      <c r="D125" s="299" t="s">
        <v>1042</v>
      </c>
      <c r="E125" s="313" t="s">
        <v>832</v>
      </c>
      <c r="F125" s="310" t="s">
        <v>664</v>
      </c>
      <c r="G125" s="311" t="s">
        <v>900</v>
      </c>
      <c r="H125" s="314">
        <v>740.52</v>
      </c>
      <c r="I125" s="308" t="s">
        <v>7</v>
      </c>
      <c r="J125" s="309">
        <v>740.52</v>
      </c>
      <c r="K125" s="312"/>
    </row>
    <row r="126" spans="1:11" s="331" customFormat="1" ht="37.5">
      <c r="A126" s="303">
        <v>123</v>
      </c>
      <c r="B126" s="321" t="s">
        <v>10</v>
      </c>
      <c r="C126" s="322">
        <v>23</v>
      </c>
      <c r="D126" s="293" t="s">
        <v>1043</v>
      </c>
      <c r="E126" s="313" t="s">
        <v>832</v>
      </c>
      <c r="F126" s="323" t="s">
        <v>609</v>
      </c>
      <c r="G126" s="311" t="s">
        <v>900</v>
      </c>
      <c r="H126" s="328">
        <v>3486</v>
      </c>
      <c r="I126" s="322" t="s">
        <v>0</v>
      </c>
      <c r="J126" s="309">
        <v>80178</v>
      </c>
      <c r="K126" s="324"/>
    </row>
    <row r="127" spans="1:11" ht="93.75">
      <c r="A127" s="303">
        <v>124</v>
      </c>
      <c r="B127" s="307" t="s">
        <v>8</v>
      </c>
      <c r="C127" s="308">
        <v>23</v>
      </c>
      <c r="D127" s="293" t="s">
        <v>1044</v>
      </c>
      <c r="E127" s="313" t="s">
        <v>1008</v>
      </c>
      <c r="F127" s="310" t="s">
        <v>498</v>
      </c>
      <c r="G127" s="311" t="s">
        <v>900</v>
      </c>
      <c r="H127" s="314">
        <v>1234.2</v>
      </c>
      <c r="I127" s="308" t="s">
        <v>0</v>
      </c>
      <c r="J127" s="309">
        <v>28386.600000000002</v>
      </c>
      <c r="K127" s="312"/>
    </row>
    <row r="128" spans="1:11" ht="75">
      <c r="A128" s="303">
        <v>125</v>
      </c>
      <c r="B128" s="307" t="s">
        <v>13</v>
      </c>
      <c r="C128" s="308">
        <v>500</v>
      </c>
      <c r="D128" s="293" t="s">
        <v>1045</v>
      </c>
      <c r="E128" s="313" t="s">
        <v>832</v>
      </c>
      <c r="F128" s="310" t="s">
        <v>502</v>
      </c>
      <c r="G128" s="311" t="s">
        <v>900</v>
      </c>
      <c r="H128" s="308">
        <v>65</v>
      </c>
      <c r="I128" s="308" t="s">
        <v>12</v>
      </c>
      <c r="J128" s="309">
        <v>32500</v>
      </c>
      <c r="K128" s="312"/>
    </row>
    <row r="129" spans="1:11" ht="93.75">
      <c r="A129" s="303">
        <v>126</v>
      </c>
      <c r="B129" s="307" t="s">
        <v>11</v>
      </c>
      <c r="C129" s="308">
        <v>500</v>
      </c>
      <c r="D129" s="293" t="s">
        <v>1046</v>
      </c>
      <c r="E129" s="313" t="s">
        <v>832</v>
      </c>
      <c r="F129" s="310" t="s">
        <v>504</v>
      </c>
      <c r="G129" s="311" t="s">
        <v>900</v>
      </c>
      <c r="H129" s="314">
        <v>41</v>
      </c>
      <c r="I129" s="308" t="s">
        <v>12</v>
      </c>
      <c r="J129" s="309">
        <v>20500</v>
      </c>
      <c r="K129" s="312"/>
    </row>
    <row r="130" spans="1:11" ht="37.5">
      <c r="A130" s="303">
        <v>127</v>
      </c>
      <c r="B130" s="307" t="s">
        <v>29</v>
      </c>
      <c r="C130" s="308">
        <v>2</v>
      </c>
      <c r="D130" s="292" t="s">
        <v>1047</v>
      </c>
      <c r="E130" s="313" t="s">
        <v>832</v>
      </c>
      <c r="F130" s="310" t="s">
        <v>704</v>
      </c>
      <c r="G130" s="311" t="s">
        <v>900</v>
      </c>
      <c r="H130" s="314">
        <v>4725</v>
      </c>
      <c r="I130" s="308" t="s">
        <v>0</v>
      </c>
      <c r="J130" s="309">
        <v>9450</v>
      </c>
      <c r="K130" s="312"/>
    </row>
    <row r="131" spans="1:11" s="325" customFormat="1" ht="37.5">
      <c r="A131" s="303">
        <v>128</v>
      </c>
      <c r="B131" s="307" t="s">
        <v>1048</v>
      </c>
      <c r="C131" s="308">
        <v>4</v>
      </c>
      <c r="D131" s="293" t="s">
        <v>1049</v>
      </c>
      <c r="E131" s="313" t="s">
        <v>832</v>
      </c>
      <c r="F131" s="310" t="s">
        <v>1050</v>
      </c>
      <c r="G131" s="311" t="s">
        <v>900</v>
      </c>
      <c r="H131" s="314">
        <v>1050</v>
      </c>
      <c r="I131" s="308" t="s">
        <v>0</v>
      </c>
      <c r="J131" s="309">
        <v>4200</v>
      </c>
      <c r="K131" s="329"/>
    </row>
    <row r="132" spans="1:11" ht="75">
      <c r="A132" s="303">
        <v>129</v>
      </c>
      <c r="B132" s="307" t="s">
        <v>1051</v>
      </c>
      <c r="C132" s="308">
        <v>700</v>
      </c>
      <c r="D132" s="293" t="s">
        <v>1052</v>
      </c>
      <c r="E132" s="313" t="s">
        <v>832</v>
      </c>
      <c r="F132" s="310" t="s">
        <v>1053</v>
      </c>
      <c r="G132" s="311" t="s">
        <v>900</v>
      </c>
      <c r="H132" s="314">
        <v>15</v>
      </c>
      <c r="I132" s="308" t="s">
        <v>12</v>
      </c>
      <c r="J132" s="309">
        <v>10500</v>
      </c>
      <c r="K132" s="312"/>
    </row>
    <row r="133" spans="1:11" ht="75">
      <c r="A133" s="303">
        <v>130</v>
      </c>
      <c r="B133" s="307" t="s">
        <v>625</v>
      </c>
      <c r="C133" s="308">
        <v>1</v>
      </c>
      <c r="D133" s="293" t="s">
        <v>1322</v>
      </c>
      <c r="E133" s="313" t="s">
        <v>832</v>
      </c>
      <c r="F133" s="310" t="s">
        <v>627</v>
      </c>
      <c r="G133" s="311" t="s">
        <v>900</v>
      </c>
      <c r="H133" s="314">
        <v>1139.95</v>
      </c>
      <c r="I133" s="308" t="s">
        <v>0</v>
      </c>
      <c r="J133" s="309">
        <v>1139.95</v>
      </c>
      <c r="K133" s="312"/>
    </row>
    <row r="134" spans="1:11" ht="243.75">
      <c r="A134" s="303">
        <v>131</v>
      </c>
      <c r="B134" s="321" t="s">
        <v>114</v>
      </c>
      <c r="C134" s="322">
        <v>1</v>
      </c>
      <c r="D134" s="293" t="s">
        <v>1054</v>
      </c>
      <c r="E134" s="313" t="s">
        <v>832</v>
      </c>
      <c r="F134" s="323" t="s">
        <v>483</v>
      </c>
      <c r="G134" s="311" t="s">
        <v>900</v>
      </c>
      <c r="H134" s="328">
        <v>42000</v>
      </c>
      <c r="I134" s="322" t="s">
        <v>0</v>
      </c>
      <c r="J134" s="309">
        <v>42000</v>
      </c>
      <c r="K134" s="312"/>
    </row>
    <row r="135" spans="1:11" ht="393.75">
      <c r="A135" s="303">
        <v>132</v>
      </c>
      <c r="B135" s="321" t="s">
        <v>113</v>
      </c>
      <c r="C135" s="322">
        <v>1</v>
      </c>
      <c r="D135" s="293" t="s">
        <v>1055</v>
      </c>
      <c r="E135" s="313" t="s">
        <v>832</v>
      </c>
      <c r="F135" s="323" t="s">
        <v>637</v>
      </c>
      <c r="G135" s="311" t="s">
        <v>900</v>
      </c>
      <c r="H135" s="328">
        <v>42500</v>
      </c>
      <c r="I135" s="322" t="s">
        <v>0</v>
      </c>
      <c r="J135" s="309">
        <v>42500</v>
      </c>
      <c r="K135" s="312"/>
    </row>
    <row r="136" spans="1:11" ht="75">
      <c r="A136" s="303">
        <v>133</v>
      </c>
      <c r="B136" s="321" t="s">
        <v>115</v>
      </c>
      <c r="C136" s="322">
        <v>1</v>
      </c>
      <c r="D136" s="294" t="s">
        <v>1056</v>
      </c>
      <c r="E136" s="309" t="s">
        <v>832</v>
      </c>
      <c r="F136" s="323" t="s">
        <v>484</v>
      </c>
      <c r="G136" s="311" t="s">
        <v>900</v>
      </c>
      <c r="H136" s="328">
        <v>7871.85</v>
      </c>
      <c r="I136" s="322" t="s">
        <v>7</v>
      </c>
      <c r="J136" s="309">
        <v>7871.85</v>
      </c>
      <c r="K136" s="312"/>
    </row>
    <row r="137" spans="1:11" ht="75">
      <c r="A137" s="303">
        <v>134</v>
      </c>
      <c r="B137" s="321" t="s">
        <v>1057</v>
      </c>
      <c r="C137" s="322">
        <v>8</v>
      </c>
      <c r="D137" s="290" t="s">
        <v>1058</v>
      </c>
      <c r="E137" s="313" t="s">
        <v>832</v>
      </c>
      <c r="F137" s="323" t="s">
        <v>1059</v>
      </c>
      <c r="G137" s="311" t="s">
        <v>900</v>
      </c>
      <c r="H137" s="328">
        <v>1500</v>
      </c>
      <c r="I137" s="322" t="s">
        <v>0</v>
      </c>
      <c r="J137" s="309">
        <v>12000</v>
      </c>
      <c r="K137" s="312"/>
    </row>
    <row r="138" spans="1:11" ht="75">
      <c r="A138" s="303">
        <v>135</v>
      </c>
      <c r="B138" s="321" t="s">
        <v>2</v>
      </c>
      <c r="C138" s="322">
        <v>4.3680000000000003</v>
      </c>
      <c r="D138" s="299" t="s">
        <v>1142</v>
      </c>
      <c r="E138" s="313" t="s">
        <v>1011</v>
      </c>
      <c r="F138" s="323" t="s">
        <v>439</v>
      </c>
      <c r="G138" s="311" t="s">
        <v>900</v>
      </c>
      <c r="H138" s="328">
        <v>6579</v>
      </c>
      <c r="I138" s="322" t="s">
        <v>3</v>
      </c>
      <c r="J138" s="309">
        <v>28737.072000000004</v>
      </c>
      <c r="K138" s="312"/>
    </row>
    <row r="139" spans="1:11" ht="56.25">
      <c r="A139" s="303">
        <v>136</v>
      </c>
      <c r="B139" s="321" t="s">
        <v>119</v>
      </c>
      <c r="C139" s="322">
        <v>8</v>
      </c>
      <c r="D139" s="293" t="s">
        <v>1060</v>
      </c>
      <c r="E139" s="313" t="s">
        <v>832</v>
      </c>
      <c r="F139" s="323" t="s">
        <v>581</v>
      </c>
      <c r="G139" s="311" t="s">
        <v>900</v>
      </c>
      <c r="H139" s="328">
        <v>1268</v>
      </c>
      <c r="I139" s="322" t="s">
        <v>0</v>
      </c>
      <c r="J139" s="309">
        <v>10144</v>
      </c>
      <c r="K139" s="312"/>
    </row>
    <row r="140" spans="1:11" ht="56.25">
      <c r="A140" s="303">
        <v>137</v>
      </c>
      <c r="B140" s="321" t="s">
        <v>509</v>
      </c>
      <c r="C140" s="322">
        <v>8</v>
      </c>
      <c r="D140" s="293" t="s">
        <v>1061</v>
      </c>
      <c r="E140" s="313" t="s">
        <v>832</v>
      </c>
      <c r="F140" s="323" t="s">
        <v>511</v>
      </c>
      <c r="G140" s="311" t="s">
        <v>900</v>
      </c>
      <c r="H140" s="328">
        <v>351.9</v>
      </c>
      <c r="I140" s="322" t="s">
        <v>0</v>
      </c>
      <c r="J140" s="309">
        <v>2815.2</v>
      </c>
      <c r="K140" s="312"/>
    </row>
    <row r="141" spans="1:11" ht="37.5">
      <c r="A141" s="303">
        <v>138</v>
      </c>
      <c r="B141" s="321" t="s">
        <v>1062</v>
      </c>
      <c r="C141" s="322">
        <v>2</v>
      </c>
      <c r="D141" s="293" t="s">
        <v>1063</v>
      </c>
      <c r="E141" s="313" t="s">
        <v>832</v>
      </c>
      <c r="F141" s="323" t="s">
        <v>1064</v>
      </c>
      <c r="G141" s="311" t="s">
        <v>900</v>
      </c>
      <c r="H141" s="328">
        <v>3085.5</v>
      </c>
      <c r="I141" s="322" t="s">
        <v>0</v>
      </c>
      <c r="J141" s="309">
        <v>6171</v>
      </c>
      <c r="K141" s="312"/>
    </row>
    <row r="142" spans="1:11" ht="37.5">
      <c r="A142" s="303">
        <v>139</v>
      </c>
      <c r="B142" s="321" t="s">
        <v>161</v>
      </c>
      <c r="C142" s="322">
        <v>1</v>
      </c>
      <c r="D142" s="293" t="s">
        <v>1065</v>
      </c>
      <c r="E142" s="313" t="s">
        <v>832</v>
      </c>
      <c r="F142" s="323" t="s">
        <v>162</v>
      </c>
      <c r="G142" s="311" t="s">
        <v>900</v>
      </c>
      <c r="H142" s="328">
        <v>1386</v>
      </c>
      <c r="I142" s="322" t="s">
        <v>7</v>
      </c>
      <c r="J142" s="309">
        <v>1386</v>
      </c>
      <c r="K142" s="312"/>
    </row>
    <row r="143" spans="1:11" s="332" customFormat="1" ht="37.5">
      <c r="A143" s="303">
        <v>140</v>
      </c>
      <c r="B143" s="321" t="s">
        <v>165</v>
      </c>
      <c r="C143" s="322">
        <v>2</v>
      </c>
      <c r="D143" s="293" t="s">
        <v>1066</v>
      </c>
      <c r="E143" s="313" t="s">
        <v>832</v>
      </c>
      <c r="F143" s="323" t="s">
        <v>166</v>
      </c>
      <c r="G143" s="311" t="s">
        <v>900</v>
      </c>
      <c r="H143" s="328">
        <v>9240</v>
      </c>
      <c r="I143" s="322" t="s">
        <v>0</v>
      </c>
      <c r="J143" s="309">
        <v>18480</v>
      </c>
      <c r="K143" s="312"/>
    </row>
    <row r="144" spans="1:11" s="332" customFormat="1" ht="75">
      <c r="A144" s="303">
        <v>141</v>
      </c>
      <c r="B144" s="321" t="s">
        <v>1067</v>
      </c>
      <c r="C144" s="322">
        <v>1</v>
      </c>
      <c r="D144" s="293" t="s">
        <v>1068</v>
      </c>
      <c r="E144" s="313" t="s">
        <v>832</v>
      </c>
      <c r="F144" s="323" t="s">
        <v>1069</v>
      </c>
      <c r="G144" s="311" t="s">
        <v>900</v>
      </c>
      <c r="H144" s="328">
        <v>551</v>
      </c>
      <c r="I144" s="322" t="s">
        <v>7</v>
      </c>
      <c r="J144" s="309">
        <v>551</v>
      </c>
      <c r="K144" s="312"/>
    </row>
    <row r="145" spans="1:11" s="332" customFormat="1" ht="37.5">
      <c r="A145" s="303">
        <v>142</v>
      </c>
      <c r="B145" s="321" t="s">
        <v>137</v>
      </c>
      <c r="C145" s="322">
        <v>1</v>
      </c>
      <c r="D145" s="293" t="s">
        <v>1070</v>
      </c>
      <c r="E145" s="313" t="s">
        <v>832</v>
      </c>
      <c r="F145" s="323" t="s">
        <v>672</v>
      </c>
      <c r="G145" s="311" t="s">
        <v>900</v>
      </c>
      <c r="H145" s="328">
        <v>1654</v>
      </c>
      <c r="I145" s="322" t="s">
        <v>0</v>
      </c>
      <c r="J145" s="309">
        <v>1654</v>
      </c>
      <c r="K145" s="312"/>
    </row>
    <row r="146" spans="1:11" s="332" customFormat="1" ht="37.5">
      <c r="A146" s="303">
        <v>143</v>
      </c>
      <c r="B146" s="321" t="s">
        <v>179</v>
      </c>
      <c r="C146" s="322">
        <v>1</v>
      </c>
      <c r="D146" s="293" t="s">
        <v>1071</v>
      </c>
      <c r="E146" s="313" t="s">
        <v>832</v>
      </c>
      <c r="F146" s="323" t="s">
        <v>180</v>
      </c>
      <c r="G146" s="311" t="s">
        <v>900</v>
      </c>
      <c r="H146" s="328">
        <v>10238</v>
      </c>
      <c r="I146" s="322" t="s">
        <v>0</v>
      </c>
      <c r="J146" s="309">
        <v>10238</v>
      </c>
      <c r="K146" s="312"/>
    </row>
    <row r="147" spans="1:11" s="332" customFormat="1" ht="37.5">
      <c r="A147" s="303">
        <v>144</v>
      </c>
      <c r="B147" s="321" t="s">
        <v>177</v>
      </c>
      <c r="C147" s="322">
        <v>1</v>
      </c>
      <c r="D147" s="293" t="s">
        <v>178</v>
      </c>
      <c r="E147" s="313" t="s">
        <v>832</v>
      </c>
      <c r="F147" s="323" t="s">
        <v>178</v>
      </c>
      <c r="G147" s="311" t="s">
        <v>900</v>
      </c>
      <c r="H147" s="328">
        <v>2888</v>
      </c>
      <c r="I147" s="322" t="s">
        <v>0</v>
      </c>
      <c r="J147" s="309">
        <v>2888</v>
      </c>
      <c r="K147" s="312"/>
    </row>
    <row r="148" spans="1:11" s="332" customFormat="1" ht="37.5">
      <c r="A148" s="303">
        <v>145</v>
      </c>
      <c r="B148" s="321" t="s">
        <v>147</v>
      </c>
      <c r="C148" s="322">
        <v>1</v>
      </c>
      <c r="D148" s="293" t="s">
        <v>1072</v>
      </c>
      <c r="E148" s="313" t="s">
        <v>832</v>
      </c>
      <c r="F148" s="323" t="s">
        <v>678</v>
      </c>
      <c r="G148" s="311" t="s">
        <v>900</v>
      </c>
      <c r="H148" s="328">
        <v>1733</v>
      </c>
      <c r="I148" s="322" t="s">
        <v>0</v>
      </c>
      <c r="J148" s="309">
        <v>1733</v>
      </c>
      <c r="K148" s="312"/>
    </row>
    <row r="149" spans="1:11" s="332" customFormat="1" ht="75">
      <c r="A149" s="303">
        <v>146</v>
      </c>
      <c r="B149" s="307" t="s">
        <v>146</v>
      </c>
      <c r="C149" s="308">
        <v>1</v>
      </c>
      <c r="D149" s="293" t="s">
        <v>1073</v>
      </c>
      <c r="E149" s="313" t="s">
        <v>832</v>
      </c>
      <c r="F149" s="310" t="s">
        <v>676</v>
      </c>
      <c r="G149" s="311" t="s">
        <v>900</v>
      </c>
      <c r="H149" s="314">
        <v>4925</v>
      </c>
      <c r="I149" s="308" t="s">
        <v>7</v>
      </c>
      <c r="J149" s="309">
        <v>4925</v>
      </c>
      <c r="K149" s="312"/>
    </row>
    <row r="150" spans="1:11" s="332" customFormat="1" ht="37.5">
      <c r="A150" s="303">
        <v>147</v>
      </c>
      <c r="B150" s="307" t="s">
        <v>138</v>
      </c>
      <c r="C150" s="308">
        <v>1</v>
      </c>
      <c r="D150" s="293" t="s">
        <v>233</v>
      </c>
      <c r="E150" s="313" t="s">
        <v>832</v>
      </c>
      <c r="F150" s="310" t="s">
        <v>673</v>
      </c>
      <c r="G150" s="311" t="s">
        <v>900</v>
      </c>
      <c r="H150" s="314">
        <v>2205</v>
      </c>
      <c r="I150" s="308" t="s">
        <v>0</v>
      </c>
      <c r="J150" s="309">
        <v>2205</v>
      </c>
      <c r="K150" s="312"/>
    </row>
    <row r="151" spans="1:11" s="332" customFormat="1" ht="37.5">
      <c r="A151" s="303">
        <v>148</v>
      </c>
      <c r="B151" s="307" t="s">
        <v>1074</v>
      </c>
      <c r="C151" s="308">
        <v>8</v>
      </c>
      <c r="D151" s="293" t="s">
        <v>1075</v>
      </c>
      <c r="E151" s="330" t="s">
        <v>832</v>
      </c>
      <c r="F151" s="310" t="s">
        <v>1076</v>
      </c>
      <c r="G151" s="311" t="s">
        <v>900</v>
      </c>
      <c r="H151" s="314">
        <v>3200</v>
      </c>
      <c r="I151" s="308" t="s">
        <v>0</v>
      </c>
      <c r="J151" s="309">
        <v>25600</v>
      </c>
      <c r="K151" s="312"/>
    </row>
    <row r="152" spans="1:11" s="332" customFormat="1" ht="37.5">
      <c r="A152" s="303">
        <v>149</v>
      </c>
      <c r="B152" s="307" t="s">
        <v>142</v>
      </c>
      <c r="C152" s="308">
        <v>1</v>
      </c>
      <c r="D152" s="293" t="s">
        <v>1077</v>
      </c>
      <c r="E152" s="313" t="s">
        <v>832</v>
      </c>
      <c r="F152" s="310" t="s">
        <v>143</v>
      </c>
      <c r="G152" s="311" t="s">
        <v>900</v>
      </c>
      <c r="H152" s="314">
        <v>1654</v>
      </c>
      <c r="I152" s="308" t="s">
        <v>0</v>
      </c>
      <c r="J152" s="309">
        <v>1654</v>
      </c>
      <c r="K152" s="312"/>
    </row>
    <row r="153" spans="1:11" s="332" customFormat="1" ht="37.5">
      <c r="A153" s="303">
        <v>150</v>
      </c>
      <c r="B153" s="307" t="s">
        <v>175</v>
      </c>
      <c r="C153" s="308">
        <v>1</v>
      </c>
      <c r="D153" s="293" t="s">
        <v>1078</v>
      </c>
      <c r="E153" s="313" t="s">
        <v>832</v>
      </c>
      <c r="F153" s="310" t="s">
        <v>176</v>
      </c>
      <c r="G153" s="311" t="s">
        <v>900</v>
      </c>
      <c r="H153" s="314">
        <v>8085</v>
      </c>
      <c r="I153" s="308" t="s">
        <v>0</v>
      </c>
      <c r="J153" s="309">
        <v>8085</v>
      </c>
      <c r="K153" s="312"/>
    </row>
    <row r="154" spans="1:11" s="332" customFormat="1" ht="37.5">
      <c r="A154" s="303">
        <v>151</v>
      </c>
      <c r="B154" s="307" t="s">
        <v>1079</v>
      </c>
      <c r="C154" s="308">
        <v>4</v>
      </c>
      <c r="D154" s="293" t="s">
        <v>1261</v>
      </c>
      <c r="E154" s="313" t="s">
        <v>832</v>
      </c>
      <c r="F154" s="310" t="s">
        <v>1081</v>
      </c>
      <c r="G154" s="311" t="s">
        <v>900</v>
      </c>
      <c r="H154" s="314">
        <v>1000</v>
      </c>
      <c r="I154" s="308" t="s">
        <v>0</v>
      </c>
      <c r="J154" s="309">
        <v>4000</v>
      </c>
      <c r="K154" s="312"/>
    </row>
    <row r="155" spans="1:11" s="332" customFormat="1" ht="37.5">
      <c r="A155" s="303">
        <v>152</v>
      </c>
      <c r="B155" s="307" t="s">
        <v>769</v>
      </c>
      <c r="C155" s="308">
        <v>200</v>
      </c>
      <c r="D155" s="293" t="s">
        <v>1082</v>
      </c>
      <c r="E155" s="313" t="s">
        <v>832</v>
      </c>
      <c r="F155" s="310" t="s">
        <v>771</v>
      </c>
      <c r="G155" s="311" t="s">
        <v>900</v>
      </c>
      <c r="H155" s="308">
        <v>117.5</v>
      </c>
      <c r="I155" s="308" t="s">
        <v>5</v>
      </c>
      <c r="J155" s="309">
        <v>23500</v>
      </c>
      <c r="K155" s="312"/>
    </row>
    <row r="156" spans="1:11" s="333" customFormat="1" ht="37.5">
      <c r="A156" s="303">
        <v>153</v>
      </c>
      <c r="B156" s="321" t="s">
        <v>1083</v>
      </c>
      <c r="C156" s="322">
        <v>66</v>
      </c>
      <c r="D156" s="293" t="s">
        <v>1084</v>
      </c>
      <c r="E156" s="313" t="s">
        <v>832</v>
      </c>
      <c r="F156" s="323" t="s">
        <v>1085</v>
      </c>
      <c r="G156" s="311" t="s">
        <v>900</v>
      </c>
      <c r="H156" s="322">
        <v>130</v>
      </c>
      <c r="I156" s="322" t="s">
        <v>0</v>
      </c>
      <c r="J156" s="309">
        <v>8580</v>
      </c>
      <c r="K156" s="324"/>
    </row>
    <row r="157" spans="1:11" s="332" customFormat="1" ht="75">
      <c r="A157" s="303">
        <v>154</v>
      </c>
      <c r="B157" s="307" t="s">
        <v>1086</v>
      </c>
      <c r="C157" s="308">
        <v>200</v>
      </c>
      <c r="D157" s="293" t="s">
        <v>1087</v>
      </c>
      <c r="E157" s="330" t="s">
        <v>832</v>
      </c>
      <c r="F157" s="310" t="s">
        <v>1088</v>
      </c>
      <c r="G157" s="311" t="s">
        <v>900</v>
      </c>
      <c r="H157" s="308">
        <v>50</v>
      </c>
      <c r="I157" s="308" t="s">
        <v>6</v>
      </c>
      <c r="J157" s="309">
        <v>10000</v>
      </c>
      <c r="K157" s="312"/>
    </row>
    <row r="158" spans="1:11" s="332" customFormat="1" ht="37.5">
      <c r="A158" s="303">
        <v>155</v>
      </c>
      <c r="B158" s="307" t="s">
        <v>195</v>
      </c>
      <c r="C158" s="308">
        <v>31</v>
      </c>
      <c r="D158" s="291" t="s">
        <v>1089</v>
      </c>
      <c r="E158" s="310" t="s">
        <v>832</v>
      </c>
      <c r="F158" s="310" t="s">
        <v>563</v>
      </c>
      <c r="G158" s="311" t="s">
        <v>900</v>
      </c>
      <c r="H158" s="308">
        <v>407.29</v>
      </c>
      <c r="I158" s="308" t="s">
        <v>0</v>
      </c>
      <c r="J158" s="309">
        <v>12625.99</v>
      </c>
      <c r="K158" s="312"/>
    </row>
    <row r="159" spans="1:11" s="334" customFormat="1" ht="37.5">
      <c r="A159" s="303">
        <v>156</v>
      </c>
      <c r="B159" s="307" t="s">
        <v>981</v>
      </c>
      <c r="C159" s="308">
        <v>8</v>
      </c>
      <c r="D159" s="291" t="s">
        <v>1090</v>
      </c>
      <c r="E159" s="310" t="s">
        <v>832</v>
      </c>
      <c r="F159" s="310" t="s">
        <v>982</v>
      </c>
      <c r="G159" s="311" t="s">
        <v>900</v>
      </c>
      <c r="H159" s="314">
        <v>271.52</v>
      </c>
      <c r="I159" s="308" t="s">
        <v>0</v>
      </c>
      <c r="J159" s="309">
        <v>2172.16</v>
      </c>
      <c r="K159" s="329"/>
    </row>
    <row r="160" spans="1:11" s="332" customFormat="1" ht="37.5">
      <c r="A160" s="303">
        <v>157</v>
      </c>
      <c r="B160" s="307" t="s">
        <v>801</v>
      </c>
      <c r="C160" s="308">
        <v>4</v>
      </c>
      <c r="D160" s="291" t="s">
        <v>1091</v>
      </c>
      <c r="E160" s="310" t="s">
        <v>832</v>
      </c>
      <c r="F160" s="310" t="s">
        <v>802</v>
      </c>
      <c r="G160" s="311" t="s">
        <v>900</v>
      </c>
      <c r="H160" s="314">
        <v>2720.34</v>
      </c>
      <c r="I160" s="308" t="s">
        <v>0</v>
      </c>
      <c r="J160" s="309">
        <v>10881.36</v>
      </c>
      <c r="K160" s="312"/>
    </row>
    <row r="161" spans="1:11" s="332" customFormat="1" ht="37.5">
      <c r="A161" s="303">
        <v>158</v>
      </c>
      <c r="B161" s="307" t="s">
        <v>957</v>
      </c>
      <c r="C161" s="308">
        <v>10.61</v>
      </c>
      <c r="D161" s="291" t="s">
        <v>1092</v>
      </c>
      <c r="E161" s="310" t="s">
        <v>832</v>
      </c>
      <c r="F161" s="310" t="s">
        <v>958</v>
      </c>
      <c r="G161" s="311" t="s">
        <v>900</v>
      </c>
      <c r="H161" s="308">
        <v>617.1</v>
      </c>
      <c r="I161" s="308" t="s">
        <v>4</v>
      </c>
      <c r="J161" s="309">
        <v>6547.4309999999996</v>
      </c>
      <c r="K161" s="312"/>
    </row>
    <row r="162" spans="1:11" s="332" customFormat="1" ht="37.5">
      <c r="A162" s="303">
        <v>159</v>
      </c>
      <c r="B162" s="307" t="s">
        <v>51</v>
      </c>
      <c r="C162" s="308">
        <v>10.61</v>
      </c>
      <c r="D162" s="291" t="s">
        <v>1093</v>
      </c>
      <c r="E162" s="310" t="s">
        <v>832</v>
      </c>
      <c r="F162" s="310" t="s">
        <v>530</v>
      </c>
      <c r="G162" s="311" t="s">
        <v>900</v>
      </c>
      <c r="H162" s="308">
        <v>221</v>
      </c>
      <c r="I162" s="308" t="s">
        <v>4</v>
      </c>
      <c r="J162" s="309">
        <v>2344.81</v>
      </c>
      <c r="K162" s="312"/>
    </row>
    <row r="163" spans="1:11" s="332" customFormat="1" ht="37.5">
      <c r="A163" s="303">
        <v>160</v>
      </c>
      <c r="B163" s="307" t="s">
        <v>50</v>
      </c>
      <c r="C163" s="308">
        <v>10.61</v>
      </c>
      <c r="D163" s="291" t="s">
        <v>1094</v>
      </c>
      <c r="E163" s="310" t="s">
        <v>832</v>
      </c>
      <c r="F163" s="310" t="s">
        <v>759</v>
      </c>
      <c r="G163" s="311" t="s">
        <v>900</v>
      </c>
      <c r="H163" s="308">
        <v>185</v>
      </c>
      <c r="I163" s="308" t="s">
        <v>4</v>
      </c>
      <c r="J163" s="309">
        <v>1962.85</v>
      </c>
      <c r="K163" s="312"/>
    </row>
    <row r="164" spans="1:11" s="332" customFormat="1" ht="37.5">
      <c r="A164" s="303">
        <v>161</v>
      </c>
      <c r="B164" s="307" t="s">
        <v>1095</v>
      </c>
      <c r="C164" s="308">
        <v>350</v>
      </c>
      <c r="D164" s="291" t="s">
        <v>1096</v>
      </c>
      <c r="E164" s="335" t="s">
        <v>832</v>
      </c>
      <c r="F164" s="310" t="s">
        <v>1097</v>
      </c>
      <c r="G164" s="311" t="s">
        <v>900</v>
      </c>
      <c r="H164" s="308">
        <v>3</v>
      </c>
      <c r="I164" s="308" t="s">
        <v>6</v>
      </c>
      <c r="J164" s="309">
        <v>1050</v>
      </c>
      <c r="K164" s="312"/>
    </row>
    <row r="165" spans="1:11" s="332" customFormat="1" ht="37.5">
      <c r="A165" s="303">
        <v>162</v>
      </c>
      <c r="B165" s="307" t="s">
        <v>1098</v>
      </c>
      <c r="C165" s="308">
        <v>350</v>
      </c>
      <c r="D165" s="291" t="s">
        <v>1099</v>
      </c>
      <c r="E165" s="335" t="s">
        <v>832</v>
      </c>
      <c r="F165" s="310" t="s">
        <v>1100</v>
      </c>
      <c r="G165" s="311" t="s">
        <v>900</v>
      </c>
      <c r="H165" s="308">
        <v>2</v>
      </c>
      <c r="I165" s="308" t="s">
        <v>6</v>
      </c>
      <c r="J165" s="309">
        <v>700</v>
      </c>
      <c r="K165" s="312"/>
    </row>
    <row r="166" spans="1:11" s="332" customFormat="1" ht="37.5">
      <c r="A166" s="303">
        <v>163</v>
      </c>
      <c r="B166" s="307" t="s">
        <v>960</v>
      </c>
      <c r="C166" s="308">
        <v>1</v>
      </c>
      <c r="D166" s="291" t="s">
        <v>1101</v>
      </c>
      <c r="E166" s="335" t="s">
        <v>832</v>
      </c>
      <c r="F166" s="310" t="s">
        <v>1102</v>
      </c>
      <c r="G166" s="311" t="s">
        <v>900</v>
      </c>
      <c r="H166" s="308">
        <v>2</v>
      </c>
      <c r="I166" s="308" t="s">
        <v>959</v>
      </c>
      <c r="J166" s="309">
        <v>2</v>
      </c>
      <c r="K166" s="312"/>
    </row>
    <row r="167" spans="1:11" s="332" customFormat="1" ht="37.5">
      <c r="A167" s="303">
        <v>164</v>
      </c>
      <c r="B167" s="307" t="s">
        <v>564</v>
      </c>
      <c r="C167" s="308">
        <v>1</v>
      </c>
      <c r="D167" s="291" t="s">
        <v>1103</v>
      </c>
      <c r="E167" s="335" t="s">
        <v>832</v>
      </c>
      <c r="F167" s="310" t="s">
        <v>566</v>
      </c>
      <c r="G167" s="311" t="s">
        <v>900</v>
      </c>
      <c r="H167" s="308">
        <v>2</v>
      </c>
      <c r="I167" s="308" t="s">
        <v>959</v>
      </c>
      <c r="J167" s="309">
        <v>2</v>
      </c>
      <c r="K167" s="312"/>
    </row>
    <row r="168" spans="1:11" s="332" customFormat="1" ht="37.5">
      <c r="A168" s="303">
        <v>165</v>
      </c>
      <c r="B168" s="307" t="s">
        <v>568</v>
      </c>
      <c r="C168" s="308">
        <v>1</v>
      </c>
      <c r="D168" s="291" t="s">
        <v>1104</v>
      </c>
      <c r="E168" s="335" t="s">
        <v>832</v>
      </c>
      <c r="F168" s="310" t="s">
        <v>570</v>
      </c>
      <c r="G168" s="311" t="s">
        <v>900</v>
      </c>
      <c r="H168" s="308">
        <v>65</v>
      </c>
      <c r="I168" s="308" t="s">
        <v>571</v>
      </c>
      <c r="J168" s="309">
        <v>65</v>
      </c>
      <c r="K168" s="312"/>
    </row>
    <row r="169" spans="1:11" s="332" customFormat="1" ht="37.5">
      <c r="A169" s="303">
        <v>166</v>
      </c>
      <c r="B169" s="307" t="s">
        <v>961</v>
      </c>
      <c r="C169" s="308">
        <v>1</v>
      </c>
      <c r="D169" s="291" t="s">
        <v>1105</v>
      </c>
      <c r="E169" s="335" t="s">
        <v>832</v>
      </c>
      <c r="F169" s="310" t="s">
        <v>962</v>
      </c>
      <c r="G169" s="311" t="s">
        <v>900</v>
      </c>
      <c r="H169" s="308">
        <v>65</v>
      </c>
      <c r="I169" s="308" t="s">
        <v>571</v>
      </c>
      <c r="J169" s="309">
        <v>65</v>
      </c>
      <c r="K169" s="312"/>
    </row>
    <row r="170" spans="1:11" s="332" customFormat="1" ht="37.5">
      <c r="A170" s="303">
        <v>167</v>
      </c>
      <c r="B170" s="307" t="s">
        <v>812</v>
      </c>
      <c r="C170" s="308">
        <v>1</v>
      </c>
      <c r="D170" s="291" t="s">
        <v>1106</v>
      </c>
      <c r="E170" s="335" t="s">
        <v>832</v>
      </c>
      <c r="F170" s="310" t="s">
        <v>814</v>
      </c>
      <c r="G170" s="311" t="s">
        <v>900</v>
      </c>
      <c r="H170" s="308">
        <v>1</v>
      </c>
      <c r="I170" s="308" t="s">
        <v>959</v>
      </c>
      <c r="J170" s="309">
        <v>1</v>
      </c>
      <c r="K170" s="312"/>
    </row>
    <row r="171" spans="1:11" s="332" customFormat="1" ht="37.5">
      <c r="A171" s="303">
        <v>168</v>
      </c>
      <c r="B171" s="307" t="s">
        <v>1107</v>
      </c>
      <c r="C171" s="308">
        <v>1</v>
      </c>
      <c r="D171" s="291" t="s">
        <v>1108</v>
      </c>
      <c r="E171" s="335" t="s">
        <v>832</v>
      </c>
      <c r="F171" s="310" t="s">
        <v>1109</v>
      </c>
      <c r="G171" s="311" t="s">
        <v>900</v>
      </c>
      <c r="H171" s="308">
        <v>1</v>
      </c>
      <c r="I171" s="308" t="s">
        <v>959</v>
      </c>
      <c r="J171" s="309">
        <v>1</v>
      </c>
      <c r="K171" s="312"/>
    </row>
    <row r="172" spans="1:11" s="332" customFormat="1" ht="37.5">
      <c r="A172" s="303">
        <v>169</v>
      </c>
      <c r="B172" s="307" t="s">
        <v>544</v>
      </c>
      <c r="C172" s="308">
        <v>700</v>
      </c>
      <c r="D172" s="291" t="s">
        <v>1110</v>
      </c>
      <c r="E172" s="335" t="s">
        <v>832</v>
      </c>
      <c r="F172" s="310" t="s">
        <v>546</v>
      </c>
      <c r="G172" s="311" t="s">
        <v>900</v>
      </c>
      <c r="H172" s="308">
        <v>1</v>
      </c>
      <c r="I172" s="308" t="s">
        <v>6</v>
      </c>
      <c r="J172" s="309">
        <v>700</v>
      </c>
      <c r="K172" s="312"/>
    </row>
    <row r="173" spans="1:11" s="332" customFormat="1" ht="37.5">
      <c r="A173" s="303">
        <v>170</v>
      </c>
      <c r="B173" s="307" t="s">
        <v>547</v>
      </c>
      <c r="C173" s="308">
        <v>700</v>
      </c>
      <c r="D173" s="291" t="s">
        <v>1111</v>
      </c>
      <c r="E173" s="335" t="s">
        <v>832</v>
      </c>
      <c r="F173" s="310" t="s">
        <v>549</v>
      </c>
      <c r="G173" s="311" t="s">
        <v>900</v>
      </c>
      <c r="H173" s="308">
        <v>1.02</v>
      </c>
      <c r="I173" s="308" t="s">
        <v>6</v>
      </c>
      <c r="J173" s="309">
        <v>714</v>
      </c>
      <c r="K173" s="312"/>
    </row>
    <row r="174" spans="1:11" s="332" customFormat="1" ht="37.5">
      <c r="A174" s="303">
        <v>171</v>
      </c>
      <c r="B174" s="307" t="s">
        <v>1112</v>
      </c>
      <c r="C174" s="308">
        <v>1</v>
      </c>
      <c r="D174" s="291" t="s">
        <v>1113</v>
      </c>
      <c r="E174" s="335" t="s">
        <v>832</v>
      </c>
      <c r="F174" s="310" t="s">
        <v>1114</v>
      </c>
      <c r="G174" s="311" t="s">
        <v>900</v>
      </c>
      <c r="H174" s="308">
        <v>252</v>
      </c>
      <c r="I174" s="308" t="s">
        <v>0</v>
      </c>
      <c r="J174" s="309">
        <v>252</v>
      </c>
      <c r="K174" s="312"/>
    </row>
    <row r="175" spans="1:11" s="332" customFormat="1" ht="37.5">
      <c r="A175" s="303">
        <v>172</v>
      </c>
      <c r="B175" s="307" t="s">
        <v>1115</v>
      </c>
      <c r="C175" s="308">
        <v>1</v>
      </c>
      <c r="D175" s="291" t="s">
        <v>1116</v>
      </c>
      <c r="E175" s="335" t="s">
        <v>832</v>
      </c>
      <c r="F175" s="310" t="s">
        <v>1117</v>
      </c>
      <c r="G175" s="311" t="s">
        <v>900</v>
      </c>
      <c r="H175" s="308">
        <v>202</v>
      </c>
      <c r="I175" s="308" t="s">
        <v>0</v>
      </c>
      <c r="J175" s="309">
        <v>202</v>
      </c>
      <c r="K175" s="312"/>
    </row>
    <row r="176" spans="1:11" s="332" customFormat="1" ht="37.5">
      <c r="A176" s="303">
        <v>173</v>
      </c>
      <c r="B176" s="307" t="s">
        <v>83</v>
      </c>
      <c r="C176" s="308">
        <v>1</v>
      </c>
      <c r="D176" s="291" t="s">
        <v>1118</v>
      </c>
      <c r="E176" s="335" t="s">
        <v>832</v>
      </c>
      <c r="F176" s="310" t="s">
        <v>1119</v>
      </c>
      <c r="G176" s="311" t="s">
        <v>900</v>
      </c>
      <c r="H176" s="308">
        <v>165</v>
      </c>
      <c r="I176" s="308" t="s">
        <v>0</v>
      </c>
      <c r="J176" s="309">
        <v>165</v>
      </c>
      <c r="K176" s="312"/>
    </row>
    <row r="177" spans="1:11" s="332" customFormat="1" ht="37.5">
      <c r="A177" s="303">
        <v>174</v>
      </c>
      <c r="B177" s="307" t="s">
        <v>86</v>
      </c>
      <c r="C177" s="308">
        <v>6</v>
      </c>
      <c r="D177" s="291" t="s">
        <v>1120</v>
      </c>
      <c r="E177" s="310" t="s">
        <v>832</v>
      </c>
      <c r="F177" s="310" t="s">
        <v>539</v>
      </c>
      <c r="G177" s="311" t="s">
        <v>900</v>
      </c>
      <c r="H177" s="308">
        <v>41</v>
      </c>
      <c r="I177" s="308" t="s">
        <v>0</v>
      </c>
      <c r="J177" s="309">
        <v>246</v>
      </c>
      <c r="K177" s="312"/>
    </row>
    <row r="178" spans="1:11" s="332" customFormat="1" ht="37.5">
      <c r="A178" s="303">
        <v>175</v>
      </c>
      <c r="B178" s="307" t="s">
        <v>87</v>
      </c>
      <c r="C178" s="308">
        <v>6</v>
      </c>
      <c r="D178" s="291" t="s">
        <v>1121</v>
      </c>
      <c r="E178" s="310" t="s">
        <v>832</v>
      </c>
      <c r="F178" s="310" t="s">
        <v>543</v>
      </c>
      <c r="G178" s="311" t="s">
        <v>900</v>
      </c>
      <c r="H178" s="308">
        <v>35</v>
      </c>
      <c r="I178" s="308" t="s">
        <v>0</v>
      </c>
      <c r="J178" s="309">
        <v>210</v>
      </c>
      <c r="K178" s="312"/>
    </row>
    <row r="179" spans="1:11" s="332" customFormat="1" ht="37.5">
      <c r="A179" s="303">
        <v>176</v>
      </c>
      <c r="B179" s="321" t="s">
        <v>1122</v>
      </c>
      <c r="C179" s="322">
        <v>9</v>
      </c>
      <c r="D179" s="291" t="s">
        <v>1123</v>
      </c>
      <c r="E179" s="310" t="s">
        <v>832</v>
      </c>
      <c r="F179" s="323" t="s">
        <v>1124</v>
      </c>
      <c r="G179" s="311" t="s">
        <v>900</v>
      </c>
      <c r="H179" s="322">
        <v>32</v>
      </c>
      <c r="I179" s="322" t="s">
        <v>0</v>
      </c>
      <c r="J179" s="309">
        <v>288</v>
      </c>
      <c r="K179" s="312"/>
    </row>
    <row r="180" spans="1:11" s="332" customFormat="1" ht="37.5">
      <c r="A180" s="303">
        <v>177</v>
      </c>
      <c r="B180" s="321" t="s">
        <v>1125</v>
      </c>
      <c r="C180" s="322">
        <v>9</v>
      </c>
      <c r="D180" s="291" t="s">
        <v>1126</v>
      </c>
      <c r="E180" s="310" t="s">
        <v>832</v>
      </c>
      <c r="F180" s="323" t="s">
        <v>1127</v>
      </c>
      <c r="G180" s="311" t="s">
        <v>900</v>
      </c>
      <c r="H180" s="322">
        <v>32</v>
      </c>
      <c r="I180" s="322" t="s">
        <v>0</v>
      </c>
      <c r="J180" s="309">
        <v>288</v>
      </c>
      <c r="K180" s="312"/>
    </row>
    <row r="181" spans="1:11" s="332" customFormat="1" ht="37.5">
      <c r="A181" s="303">
        <v>178</v>
      </c>
      <c r="B181" s="321" t="s">
        <v>101</v>
      </c>
      <c r="C181" s="322">
        <v>3</v>
      </c>
      <c r="D181" s="291" t="s">
        <v>1128</v>
      </c>
      <c r="E181" s="310" t="s">
        <v>832</v>
      </c>
      <c r="F181" s="323" t="s">
        <v>537</v>
      </c>
      <c r="G181" s="311" t="s">
        <v>900</v>
      </c>
      <c r="H181" s="322">
        <v>32</v>
      </c>
      <c r="I181" s="322" t="s">
        <v>0</v>
      </c>
      <c r="J181" s="309">
        <v>96</v>
      </c>
      <c r="K181" s="312"/>
    </row>
    <row r="182" spans="1:11" s="332" customFormat="1" ht="37.5">
      <c r="A182" s="303">
        <v>179</v>
      </c>
      <c r="B182" s="321" t="s">
        <v>102</v>
      </c>
      <c r="C182" s="322">
        <v>3</v>
      </c>
      <c r="D182" s="291" t="s">
        <v>1129</v>
      </c>
      <c r="E182" s="310" t="s">
        <v>832</v>
      </c>
      <c r="F182" s="323" t="s">
        <v>541</v>
      </c>
      <c r="G182" s="311" t="s">
        <v>900</v>
      </c>
      <c r="H182" s="322">
        <v>32</v>
      </c>
      <c r="I182" s="322" t="s">
        <v>0</v>
      </c>
      <c r="J182" s="309">
        <v>96</v>
      </c>
      <c r="K182" s="312"/>
    </row>
    <row r="183" spans="1:11" s="332" customFormat="1" ht="37.5">
      <c r="A183" s="303">
        <v>180</v>
      </c>
      <c r="B183" s="321" t="s">
        <v>35</v>
      </c>
      <c r="C183" s="322">
        <v>2</v>
      </c>
      <c r="D183" s="291" t="s">
        <v>1130</v>
      </c>
      <c r="E183" s="310" t="s">
        <v>832</v>
      </c>
      <c r="F183" s="323" t="s">
        <v>535</v>
      </c>
      <c r="G183" s="311" t="s">
        <v>900</v>
      </c>
      <c r="H183" s="322">
        <v>126</v>
      </c>
      <c r="I183" s="322" t="s">
        <v>0</v>
      </c>
      <c r="J183" s="309">
        <v>252</v>
      </c>
      <c r="K183" s="312"/>
    </row>
    <row r="184" spans="1:11" ht="37.5">
      <c r="A184" s="303">
        <v>181</v>
      </c>
      <c r="B184" s="321" t="s">
        <v>36</v>
      </c>
      <c r="C184" s="322">
        <v>2</v>
      </c>
      <c r="D184" s="291" t="s">
        <v>1131</v>
      </c>
      <c r="E184" s="310" t="s">
        <v>832</v>
      </c>
      <c r="F184" s="323" t="s">
        <v>553</v>
      </c>
      <c r="G184" s="311" t="s">
        <v>900</v>
      </c>
      <c r="H184" s="322">
        <v>79</v>
      </c>
      <c r="I184" s="322" t="s">
        <v>0</v>
      </c>
      <c r="J184" s="309">
        <v>158</v>
      </c>
      <c r="K184" s="312"/>
    </row>
    <row r="185" spans="1:11" ht="37.5">
      <c r="A185" s="303">
        <v>182</v>
      </c>
      <c r="B185" s="321" t="s">
        <v>24</v>
      </c>
      <c r="C185" s="322">
        <v>8</v>
      </c>
      <c r="D185" s="294" t="s">
        <v>1132</v>
      </c>
      <c r="E185" s="310" t="s">
        <v>832</v>
      </c>
      <c r="F185" s="323" t="s">
        <v>533</v>
      </c>
      <c r="G185" s="311" t="s">
        <v>900</v>
      </c>
      <c r="H185" s="322">
        <v>80</v>
      </c>
      <c r="I185" s="322" t="s">
        <v>0</v>
      </c>
      <c r="J185" s="309">
        <v>640</v>
      </c>
      <c r="K185" s="312"/>
    </row>
    <row r="186" spans="1:11" s="331" customFormat="1" ht="37.5">
      <c r="A186" s="303">
        <v>183</v>
      </c>
      <c r="B186" s="321" t="s">
        <v>25</v>
      </c>
      <c r="C186" s="322">
        <v>8</v>
      </c>
      <c r="D186" s="291" t="s">
        <v>1133</v>
      </c>
      <c r="E186" s="310" t="s">
        <v>832</v>
      </c>
      <c r="F186" s="323" t="s">
        <v>551</v>
      </c>
      <c r="G186" s="311" t="s">
        <v>900</v>
      </c>
      <c r="H186" s="322">
        <v>80</v>
      </c>
      <c r="I186" s="322" t="s">
        <v>0</v>
      </c>
      <c r="J186" s="309">
        <v>640</v>
      </c>
      <c r="K186" s="324"/>
    </row>
    <row r="187" spans="1:11" ht="37.5">
      <c r="A187" s="303">
        <v>184</v>
      </c>
      <c r="B187" s="321" t="s">
        <v>1134</v>
      </c>
      <c r="C187" s="322">
        <v>4</v>
      </c>
      <c r="D187" s="291" t="s">
        <v>1135</v>
      </c>
      <c r="E187" s="310" t="s">
        <v>832</v>
      </c>
      <c r="F187" s="323" t="s">
        <v>1136</v>
      </c>
      <c r="G187" s="311" t="s">
        <v>900</v>
      </c>
      <c r="H187" s="328">
        <v>23</v>
      </c>
      <c r="I187" s="322" t="s">
        <v>0</v>
      </c>
      <c r="J187" s="309">
        <v>92</v>
      </c>
      <c r="K187" s="312"/>
    </row>
    <row r="188" spans="1:11" ht="56.25">
      <c r="A188" s="303">
        <v>185</v>
      </c>
      <c r="B188" s="321" t="s">
        <v>2</v>
      </c>
      <c r="C188" s="322">
        <v>2.66</v>
      </c>
      <c r="D188" s="293" t="s">
        <v>1137</v>
      </c>
      <c r="E188" s="330" t="s">
        <v>1011</v>
      </c>
      <c r="F188" s="323" t="s">
        <v>439</v>
      </c>
      <c r="G188" s="311" t="s">
        <v>900</v>
      </c>
      <c r="H188" s="328">
        <v>6579</v>
      </c>
      <c r="I188" s="322" t="s">
        <v>3</v>
      </c>
      <c r="J188" s="309">
        <v>17500.14</v>
      </c>
      <c r="K188" s="312"/>
    </row>
    <row r="189" spans="1:11" ht="75">
      <c r="A189" s="303">
        <v>186</v>
      </c>
      <c r="B189" s="321" t="s">
        <v>54</v>
      </c>
      <c r="C189" s="322">
        <v>1</v>
      </c>
      <c r="D189" s="293" t="s">
        <v>1138</v>
      </c>
      <c r="E189" s="330" t="s">
        <v>832</v>
      </c>
      <c r="F189" s="323" t="s">
        <v>491</v>
      </c>
      <c r="G189" s="311" t="s">
        <v>900</v>
      </c>
      <c r="H189" s="322">
        <v>800</v>
      </c>
      <c r="I189" s="322" t="s">
        <v>7</v>
      </c>
      <c r="J189" s="309">
        <v>800</v>
      </c>
      <c r="K189" s="312"/>
    </row>
    <row r="190" spans="1:11" s="315" customFormat="1" ht="37.5">
      <c r="A190" s="303">
        <v>187</v>
      </c>
      <c r="B190" s="321" t="s">
        <v>84</v>
      </c>
      <c r="C190" s="322">
        <v>1</v>
      </c>
      <c r="D190" s="291" t="s">
        <v>1139</v>
      </c>
      <c r="E190" s="330" t="s">
        <v>832</v>
      </c>
      <c r="F190" s="323" t="s">
        <v>1140</v>
      </c>
      <c r="G190" s="311" t="s">
        <v>900</v>
      </c>
      <c r="H190" s="328">
        <v>128</v>
      </c>
      <c r="I190" s="322" t="s">
        <v>0</v>
      </c>
      <c r="J190" s="309">
        <v>128</v>
      </c>
      <c r="K190" s="312"/>
    </row>
    <row r="191" spans="1:11" ht="75">
      <c r="A191" s="303">
        <v>188</v>
      </c>
      <c r="B191" s="321" t="s">
        <v>132</v>
      </c>
      <c r="C191" s="322">
        <v>1</v>
      </c>
      <c r="D191" s="293" t="s">
        <v>1141</v>
      </c>
      <c r="E191" s="330" t="s">
        <v>832</v>
      </c>
      <c r="F191" s="323" t="s">
        <v>635</v>
      </c>
      <c r="G191" s="311" t="s">
        <v>900</v>
      </c>
      <c r="H191" s="328">
        <v>1594.67</v>
      </c>
      <c r="I191" s="322" t="s">
        <v>0</v>
      </c>
      <c r="J191" s="309">
        <v>1594.67</v>
      </c>
      <c r="K191" s="312"/>
    </row>
    <row r="192" spans="1:11" ht="75">
      <c r="A192" s="303">
        <v>189</v>
      </c>
      <c r="B192" s="321" t="s">
        <v>2</v>
      </c>
      <c r="C192" s="322">
        <v>4.32</v>
      </c>
      <c r="D192" s="299" t="s">
        <v>1142</v>
      </c>
      <c r="E192" s="313" t="s">
        <v>1011</v>
      </c>
      <c r="F192" s="323" t="s">
        <v>439</v>
      </c>
      <c r="G192" s="311" t="s">
        <v>900</v>
      </c>
      <c r="H192" s="328">
        <v>6579</v>
      </c>
      <c r="I192" s="322" t="s">
        <v>3</v>
      </c>
      <c r="J192" s="309">
        <v>28421.280000000002</v>
      </c>
      <c r="K192" s="312"/>
    </row>
    <row r="193" spans="1:11" ht="37.5">
      <c r="A193" s="303">
        <v>190</v>
      </c>
      <c r="B193" s="321" t="s">
        <v>1143</v>
      </c>
      <c r="C193" s="322">
        <v>1</v>
      </c>
      <c r="D193" s="293" t="s">
        <v>1063</v>
      </c>
      <c r="E193" s="313" t="s">
        <v>832</v>
      </c>
      <c r="F193" s="323" t="s">
        <v>1144</v>
      </c>
      <c r="G193" s="311" t="s">
        <v>900</v>
      </c>
      <c r="H193" s="328">
        <v>1139.8499999999999</v>
      </c>
      <c r="I193" s="322" t="s">
        <v>0</v>
      </c>
      <c r="J193" s="309">
        <v>1139.8499999999999</v>
      </c>
      <c r="K193" s="312"/>
    </row>
    <row r="194" spans="1:11" ht="37.5">
      <c r="A194" s="303">
        <v>191</v>
      </c>
      <c r="B194" s="307" t="s">
        <v>154</v>
      </c>
      <c r="C194" s="308">
        <v>2</v>
      </c>
      <c r="D194" s="293" t="s">
        <v>689</v>
      </c>
      <c r="E194" s="313" t="s">
        <v>832</v>
      </c>
      <c r="F194" s="310" t="s">
        <v>689</v>
      </c>
      <c r="G194" s="311" t="s">
        <v>900</v>
      </c>
      <c r="H194" s="308">
        <v>289</v>
      </c>
      <c r="I194" s="308" t="s">
        <v>7</v>
      </c>
      <c r="J194" s="309">
        <v>578</v>
      </c>
      <c r="K194" s="312"/>
    </row>
    <row r="195" spans="1:11" ht="37.5">
      <c r="A195" s="303">
        <v>192</v>
      </c>
      <c r="B195" s="307" t="s">
        <v>167</v>
      </c>
      <c r="C195" s="308">
        <v>2</v>
      </c>
      <c r="D195" s="298" t="s">
        <v>695</v>
      </c>
      <c r="E195" s="313" t="s">
        <v>832</v>
      </c>
      <c r="F195" s="310" t="s">
        <v>168</v>
      </c>
      <c r="G195" s="311" t="s">
        <v>900</v>
      </c>
      <c r="H195" s="314">
        <v>231</v>
      </c>
      <c r="I195" s="308" t="s">
        <v>0</v>
      </c>
      <c r="J195" s="309">
        <v>462</v>
      </c>
      <c r="K195" s="312"/>
    </row>
    <row r="196" spans="1:11" ht="131.25">
      <c r="A196" s="303">
        <v>193</v>
      </c>
      <c r="B196" s="307" t="s">
        <v>43</v>
      </c>
      <c r="C196" s="308">
        <v>5.5</v>
      </c>
      <c r="D196" s="300" t="s">
        <v>1155</v>
      </c>
      <c r="E196" s="313" t="s">
        <v>832</v>
      </c>
      <c r="F196" s="310" t="s">
        <v>797</v>
      </c>
      <c r="G196" s="311" t="s">
        <v>900</v>
      </c>
      <c r="H196" s="314">
        <v>2181</v>
      </c>
      <c r="I196" s="308" t="s">
        <v>4</v>
      </c>
      <c r="J196" s="309">
        <v>11995.5</v>
      </c>
      <c r="K196" s="312"/>
    </row>
    <row r="197" spans="1:11" ht="131.25">
      <c r="A197" s="303">
        <v>194</v>
      </c>
      <c r="B197" s="307" t="s">
        <v>44</v>
      </c>
      <c r="C197" s="308">
        <v>5.5</v>
      </c>
      <c r="D197" s="300" t="s">
        <v>1156</v>
      </c>
      <c r="E197" s="313" t="s">
        <v>832</v>
      </c>
      <c r="F197" s="310" t="s">
        <v>707</v>
      </c>
      <c r="G197" s="311" t="s">
        <v>900</v>
      </c>
      <c r="H197" s="308">
        <v>851</v>
      </c>
      <c r="I197" s="308" t="s">
        <v>4</v>
      </c>
      <c r="J197" s="309">
        <v>4680.5</v>
      </c>
      <c r="K197" s="312"/>
    </row>
    <row r="198" spans="1:11" ht="37.5">
      <c r="A198" s="303">
        <v>195</v>
      </c>
      <c r="B198" s="307" t="s">
        <v>1323</v>
      </c>
      <c r="C198" s="308">
        <v>20</v>
      </c>
      <c r="D198" s="298" t="s">
        <v>1324</v>
      </c>
      <c r="E198" s="313"/>
      <c r="F198" s="310" t="s">
        <v>1325</v>
      </c>
      <c r="G198" s="311" t="s">
        <v>900</v>
      </c>
      <c r="H198" s="314">
        <v>320</v>
      </c>
      <c r="I198" s="308" t="s">
        <v>0</v>
      </c>
      <c r="J198" s="309">
        <v>6400</v>
      </c>
      <c r="K198" s="312"/>
    </row>
    <row r="199" spans="1:11" ht="131.25">
      <c r="A199" s="303">
        <v>196</v>
      </c>
      <c r="B199" s="307" t="s">
        <v>45</v>
      </c>
      <c r="C199" s="308">
        <v>5.5</v>
      </c>
      <c r="D199" s="300" t="s">
        <v>1157</v>
      </c>
      <c r="E199" s="313" t="s">
        <v>832</v>
      </c>
      <c r="F199" s="310" t="s">
        <v>444</v>
      </c>
      <c r="G199" s="311" t="s">
        <v>900</v>
      </c>
      <c r="H199" s="314">
        <v>1293</v>
      </c>
      <c r="I199" s="308" t="s">
        <v>4</v>
      </c>
      <c r="J199" s="309">
        <v>7111.5</v>
      </c>
      <c r="K199" s="312"/>
    </row>
    <row r="200" spans="1:11" ht="131.25">
      <c r="A200" s="303">
        <v>197</v>
      </c>
      <c r="B200" s="307" t="s">
        <v>46</v>
      </c>
      <c r="C200" s="308">
        <v>5.5</v>
      </c>
      <c r="D200" s="300" t="s">
        <v>1158</v>
      </c>
      <c r="E200" s="313" t="s">
        <v>832</v>
      </c>
      <c r="F200" s="310" t="s">
        <v>446</v>
      </c>
      <c r="G200" s="311" t="s">
        <v>900</v>
      </c>
      <c r="H200" s="308">
        <v>482</v>
      </c>
      <c r="I200" s="308" t="s">
        <v>4</v>
      </c>
      <c r="J200" s="309">
        <v>2651</v>
      </c>
      <c r="K200" s="312"/>
    </row>
    <row r="201" spans="1:11" ht="37.5">
      <c r="A201" s="303">
        <v>198</v>
      </c>
      <c r="B201" s="316" t="s">
        <v>256</v>
      </c>
      <c r="C201" s="317">
        <v>8</v>
      </c>
      <c r="D201" s="318" t="s">
        <v>1300</v>
      </c>
      <c r="E201" s="313" t="s">
        <v>832</v>
      </c>
      <c r="F201" s="308" t="s">
        <v>716</v>
      </c>
      <c r="G201" s="311" t="s">
        <v>900</v>
      </c>
      <c r="H201" s="320">
        <v>3109.41</v>
      </c>
      <c r="I201" s="317" t="s">
        <v>0</v>
      </c>
      <c r="J201" s="309">
        <v>24875.279999999999</v>
      </c>
      <c r="K201" s="312"/>
    </row>
    <row r="202" spans="1:11" ht="37.5">
      <c r="A202" s="303">
        <v>199</v>
      </c>
      <c r="B202" s="316" t="s">
        <v>999</v>
      </c>
      <c r="C202" s="317">
        <v>31</v>
      </c>
      <c r="D202" s="318" t="s">
        <v>1310</v>
      </c>
      <c r="E202" s="313" t="s">
        <v>832</v>
      </c>
      <c r="F202" s="308" t="s">
        <v>1150</v>
      </c>
      <c r="G202" s="311" t="s">
        <v>900</v>
      </c>
      <c r="H202" s="320">
        <v>1580</v>
      </c>
      <c r="I202" s="317" t="s">
        <v>0</v>
      </c>
      <c r="J202" s="309">
        <v>48980</v>
      </c>
      <c r="K202" s="312"/>
    </row>
    <row r="203" spans="1:11" ht="37.5">
      <c r="A203" s="303">
        <v>200</v>
      </c>
      <c r="B203" s="316" t="s">
        <v>237</v>
      </c>
      <c r="C203" s="317">
        <v>2</v>
      </c>
      <c r="D203" s="318" t="s">
        <v>1151</v>
      </c>
      <c r="E203" s="313" t="s">
        <v>832</v>
      </c>
      <c r="F203" s="308" t="s">
        <v>724</v>
      </c>
      <c r="G203" s="311" t="s">
        <v>900</v>
      </c>
      <c r="H203" s="320">
        <v>40658.78</v>
      </c>
      <c r="I203" s="317" t="s">
        <v>0</v>
      </c>
      <c r="J203" s="309">
        <v>81317.56</v>
      </c>
      <c r="K203" s="312"/>
    </row>
    <row r="204" spans="1:11" ht="37.5">
      <c r="A204" s="303">
        <v>201</v>
      </c>
      <c r="B204" s="316" t="s">
        <v>238</v>
      </c>
      <c r="C204" s="317">
        <v>1</v>
      </c>
      <c r="D204" s="318" t="s">
        <v>1152</v>
      </c>
      <c r="E204" s="313" t="s">
        <v>832</v>
      </c>
      <c r="F204" s="308" t="s">
        <v>726</v>
      </c>
      <c r="G204" s="311" t="s">
        <v>900</v>
      </c>
      <c r="H204" s="320">
        <v>30847.46</v>
      </c>
      <c r="I204" s="317" t="s">
        <v>0</v>
      </c>
      <c r="J204" s="309">
        <v>30847.46</v>
      </c>
      <c r="K204" s="312"/>
    </row>
    <row r="205" spans="1:11" ht="37.5">
      <c r="A205" s="303">
        <v>202</v>
      </c>
      <c r="B205" s="316" t="s">
        <v>239</v>
      </c>
      <c r="C205" s="317">
        <v>6</v>
      </c>
      <c r="D205" s="318" t="s">
        <v>1326</v>
      </c>
      <c r="E205" s="313" t="s">
        <v>832</v>
      </c>
      <c r="F205" s="308" t="s">
        <v>1327</v>
      </c>
      <c r="G205" s="311" t="s">
        <v>900</v>
      </c>
      <c r="H205" s="320">
        <v>11754</v>
      </c>
      <c r="I205" s="317" t="s">
        <v>0</v>
      </c>
      <c r="J205" s="309">
        <v>70524</v>
      </c>
      <c r="K205" s="312"/>
    </row>
    <row r="206" spans="1:11" ht="37.5">
      <c r="A206" s="303">
        <v>203</v>
      </c>
      <c r="B206" s="316" t="s">
        <v>236</v>
      </c>
      <c r="C206" s="336">
        <v>5500</v>
      </c>
      <c r="D206" s="318" t="s">
        <v>1146</v>
      </c>
      <c r="E206" s="313" t="s">
        <v>832</v>
      </c>
      <c r="F206" s="308" t="s">
        <v>718</v>
      </c>
      <c r="G206" s="311" t="s">
        <v>900</v>
      </c>
      <c r="H206" s="317">
        <v>57.45</v>
      </c>
      <c r="I206" s="317" t="s">
        <v>259</v>
      </c>
      <c r="J206" s="309">
        <v>315975</v>
      </c>
      <c r="K206" s="312"/>
    </row>
    <row r="207" spans="1:11" ht="37.5">
      <c r="A207" s="303">
        <v>204</v>
      </c>
      <c r="B207" s="316" t="s">
        <v>247</v>
      </c>
      <c r="C207" s="320">
        <v>2350</v>
      </c>
      <c r="D207" s="318" t="s">
        <v>1248</v>
      </c>
      <c r="E207" s="313" t="s">
        <v>832</v>
      </c>
      <c r="F207" s="308" t="s">
        <v>720</v>
      </c>
      <c r="G207" s="311" t="s">
        <v>900</v>
      </c>
      <c r="H207" s="317">
        <v>56.42</v>
      </c>
      <c r="I207" s="317" t="s">
        <v>5</v>
      </c>
      <c r="J207" s="309">
        <v>132587</v>
      </c>
      <c r="K207" s="312"/>
    </row>
    <row r="208" spans="1:11" ht="37.5">
      <c r="A208" s="303">
        <v>205</v>
      </c>
      <c r="B208" s="316" t="s">
        <v>248</v>
      </c>
      <c r="C208" s="320">
        <v>2760</v>
      </c>
      <c r="D208" s="318" t="s">
        <v>1258</v>
      </c>
      <c r="E208" s="313" t="s">
        <v>832</v>
      </c>
      <c r="F208" s="308" t="s">
        <v>722</v>
      </c>
      <c r="G208" s="311" t="s">
        <v>900</v>
      </c>
      <c r="H208" s="317">
        <v>56.5</v>
      </c>
      <c r="I208" s="317" t="s">
        <v>5</v>
      </c>
      <c r="J208" s="309">
        <v>155940</v>
      </c>
      <c r="K208" s="312"/>
    </row>
    <row r="209" spans="1:11" ht="37.5">
      <c r="A209" s="303">
        <v>206</v>
      </c>
      <c r="B209" s="316" t="s">
        <v>242</v>
      </c>
      <c r="C209" s="317">
        <v>1</v>
      </c>
      <c r="D209" s="318" t="s">
        <v>1154</v>
      </c>
      <c r="E209" s="313" t="s">
        <v>832</v>
      </c>
      <c r="F209" s="308" t="s">
        <v>737</v>
      </c>
      <c r="G209" s="311" t="s">
        <v>900</v>
      </c>
      <c r="H209" s="320">
        <v>7797</v>
      </c>
      <c r="I209" s="317" t="s">
        <v>0</v>
      </c>
      <c r="J209" s="309">
        <v>7797</v>
      </c>
      <c r="K209" s="312"/>
    </row>
    <row r="210" spans="1:11" ht="37.5">
      <c r="A210" s="303">
        <v>207</v>
      </c>
      <c r="B210" s="316" t="s">
        <v>240</v>
      </c>
      <c r="C210" s="317">
        <v>1</v>
      </c>
      <c r="D210" s="318" t="s">
        <v>1328</v>
      </c>
      <c r="E210" s="313" t="s">
        <v>832</v>
      </c>
      <c r="F210" s="308" t="s">
        <v>733</v>
      </c>
      <c r="G210" s="311" t="s">
        <v>900</v>
      </c>
      <c r="H210" s="320">
        <v>8991</v>
      </c>
      <c r="I210" s="317" t="s">
        <v>0</v>
      </c>
      <c r="J210" s="309">
        <v>8991</v>
      </c>
      <c r="K210" s="312"/>
    </row>
    <row r="211" spans="1:11" ht="24" customHeight="1">
      <c r="B211" s="317"/>
      <c r="C211" s="317"/>
      <c r="D211" s="301"/>
      <c r="E211" s="303"/>
      <c r="F211" s="308"/>
      <c r="G211" s="337" t="s">
        <v>1006</v>
      </c>
      <c r="H211" s="308"/>
      <c r="I211" s="308"/>
      <c r="J211" s="338">
        <v>3961856.7390000005</v>
      </c>
      <c r="K211" s="312"/>
    </row>
    <row r="212" spans="1:11" ht="37.5">
      <c r="A212" s="308">
        <v>1</v>
      </c>
      <c r="B212" s="326" t="s">
        <v>1460</v>
      </c>
      <c r="C212" s="339">
        <v>60</v>
      </c>
      <c r="D212" s="291" t="s">
        <v>1706</v>
      </c>
      <c r="E212" s="308" t="s">
        <v>1707</v>
      </c>
      <c r="F212" s="308" t="s">
        <v>1463</v>
      </c>
      <c r="G212" s="310" t="s">
        <v>1464</v>
      </c>
      <c r="H212" s="314">
        <v>2164.1</v>
      </c>
      <c r="I212" s="308" t="s">
        <v>281</v>
      </c>
      <c r="J212" s="339">
        <v>129846</v>
      </c>
      <c r="K212" s="312"/>
    </row>
    <row r="213" spans="1:11" ht="93.75">
      <c r="A213" s="308">
        <v>2</v>
      </c>
      <c r="B213" s="326" t="s">
        <v>1465</v>
      </c>
      <c r="C213" s="339">
        <v>106.05000000000001</v>
      </c>
      <c r="D213" s="340" t="s">
        <v>1708</v>
      </c>
      <c r="E213" s="308" t="s">
        <v>916</v>
      </c>
      <c r="F213" s="308" t="s">
        <v>1467</v>
      </c>
      <c r="G213" s="310" t="s">
        <v>1464</v>
      </c>
      <c r="H213" s="314">
        <v>347</v>
      </c>
      <c r="I213" s="308" t="s">
        <v>3</v>
      </c>
      <c r="J213" s="339">
        <v>36799.350000000006</v>
      </c>
      <c r="K213" s="312"/>
    </row>
    <row r="214" spans="1:11" ht="75">
      <c r="A214" s="308">
        <v>3</v>
      </c>
      <c r="B214" s="326" t="s">
        <v>1468</v>
      </c>
      <c r="C214" s="339">
        <v>22.060000000000002</v>
      </c>
      <c r="D214" s="291" t="s">
        <v>1469</v>
      </c>
      <c r="E214" s="308" t="s">
        <v>1709</v>
      </c>
      <c r="F214" s="308" t="s">
        <v>1471</v>
      </c>
      <c r="G214" s="310" t="s">
        <v>1464</v>
      </c>
      <c r="H214" s="314">
        <v>4240</v>
      </c>
      <c r="I214" s="308" t="s">
        <v>3</v>
      </c>
      <c r="J214" s="339">
        <v>93534.400000000009</v>
      </c>
      <c r="K214" s="312"/>
    </row>
    <row r="215" spans="1:11" ht="112.5">
      <c r="A215" s="308">
        <v>4</v>
      </c>
      <c r="B215" s="326" t="s">
        <v>1472</v>
      </c>
      <c r="C215" s="339">
        <v>112.80000000000001</v>
      </c>
      <c r="D215" s="340" t="s">
        <v>1710</v>
      </c>
      <c r="E215" s="308" t="s">
        <v>1711</v>
      </c>
      <c r="F215" s="308" t="s">
        <v>1474</v>
      </c>
      <c r="G215" s="310" t="s">
        <v>1464</v>
      </c>
      <c r="H215" s="314">
        <v>4566</v>
      </c>
      <c r="I215" s="308" t="s">
        <v>3</v>
      </c>
      <c r="J215" s="339">
        <v>515044.80000000005</v>
      </c>
    </row>
    <row r="216" spans="1:11" ht="37.5">
      <c r="A216" s="308">
        <v>5</v>
      </c>
      <c r="B216" s="326" t="s">
        <v>1475</v>
      </c>
      <c r="C216" s="339">
        <v>19.400000000000002</v>
      </c>
      <c r="D216" s="291" t="s">
        <v>1476</v>
      </c>
      <c r="E216" s="308" t="s">
        <v>1711</v>
      </c>
      <c r="F216" s="308" t="s">
        <v>1477</v>
      </c>
      <c r="G216" s="310" t="s">
        <v>1464</v>
      </c>
      <c r="H216" s="314">
        <v>7704</v>
      </c>
      <c r="I216" s="308" t="s">
        <v>3</v>
      </c>
      <c r="J216" s="339">
        <v>149457.60000000001</v>
      </c>
    </row>
    <row r="217" spans="1:11" ht="93.75">
      <c r="A217" s="308">
        <v>6</v>
      </c>
      <c r="B217" s="326" t="s">
        <v>1478</v>
      </c>
      <c r="C217" s="339">
        <v>826.01</v>
      </c>
      <c r="D217" s="340" t="s">
        <v>1712</v>
      </c>
      <c r="E217" s="308" t="s">
        <v>916</v>
      </c>
      <c r="F217" s="308" t="s">
        <v>1480</v>
      </c>
      <c r="G217" s="310" t="s">
        <v>1464</v>
      </c>
      <c r="H217" s="314">
        <v>435</v>
      </c>
      <c r="I217" s="308" t="s">
        <v>3</v>
      </c>
      <c r="J217" s="339">
        <v>359314.35</v>
      </c>
    </row>
    <row r="218" spans="1:11" ht="56.25">
      <c r="A218" s="308">
        <v>7</v>
      </c>
      <c r="B218" s="326" t="s">
        <v>1481</v>
      </c>
      <c r="C218" s="339">
        <v>6.5299999999999994</v>
      </c>
      <c r="D218" s="291" t="s">
        <v>1713</v>
      </c>
      <c r="E218" s="308" t="s">
        <v>1714</v>
      </c>
      <c r="F218" s="308" t="s">
        <v>1483</v>
      </c>
      <c r="G218" s="310" t="s">
        <v>1464</v>
      </c>
      <c r="H218" s="314">
        <v>8379</v>
      </c>
      <c r="I218" s="308" t="s">
        <v>3</v>
      </c>
      <c r="J218" s="339">
        <v>54714.869999999995</v>
      </c>
    </row>
    <row r="219" spans="1:11" ht="56.25">
      <c r="A219" s="308">
        <v>8</v>
      </c>
      <c r="B219" s="326" t="s">
        <v>1484</v>
      </c>
      <c r="C219" s="339">
        <v>4.7699999999999996</v>
      </c>
      <c r="D219" s="291" t="s">
        <v>1715</v>
      </c>
      <c r="E219" s="308" t="s">
        <v>1714</v>
      </c>
      <c r="F219" s="308" t="s">
        <v>1486</v>
      </c>
      <c r="G219" s="310" t="s">
        <v>1464</v>
      </c>
      <c r="H219" s="314">
        <v>11074</v>
      </c>
      <c r="I219" s="308" t="s">
        <v>3</v>
      </c>
      <c r="J219" s="339">
        <v>52822.979999999996</v>
      </c>
    </row>
    <row r="220" spans="1:11" ht="56.25">
      <c r="A220" s="308">
        <v>9</v>
      </c>
      <c r="B220" s="326" t="s">
        <v>1487</v>
      </c>
      <c r="C220" s="339">
        <v>1.65</v>
      </c>
      <c r="D220" s="291" t="s">
        <v>1716</v>
      </c>
      <c r="E220" s="308" t="s">
        <v>1714</v>
      </c>
      <c r="F220" s="308" t="s">
        <v>1489</v>
      </c>
      <c r="G220" s="310" t="s">
        <v>1464</v>
      </c>
      <c r="H220" s="314">
        <v>10799</v>
      </c>
      <c r="I220" s="308" t="s">
        <v>3</v>
      </c>
      <c r="J220" s="339">
        <v>17818.349999999999</v>
      </c>
    </row>
    <row r="221" spans="1:11" ht="56.25">
      <c r="A221" s="308">
        <v>10</v>
      </c>
      <c r="B221" s="326" t="s">
        <v>1490</v>
      </c>
      <c r="C221" s="339">
        <v>0.72</v>
      </c>
      <c r="D221" s="291" t="s">
        <v>1717</v>
      </c>
      <c r="E221" s="308" t="s">
        <v>1714</v>
      </c>
      <c r="F221" s="308" t="s">
        <v>1492</v>
      </c>
      <c r="G221" s="310" t="s">
        <v>1464</v>
      </c>
      <c r="H221" s="314">
        <v>11234</v>
      </c>
      <c r="I221" s="308" t="s">
        <v>3</v>
      </c>
      <c r="J221" s="339">
        <v>8088.48</v>
      </c>
    </row>
    <row r="222" spans="1:11" ht="56.25">
      <c r="A222" s="308">
        <v>11</v>
      </c>
      <c r="B222" s="326" t="s">
        <v>1493</v>
      </c>
      <c r="C222" s="339">
        <v>11.7</v>
      </c>
      <c r="D222" s="291" t="s">
        <v>1718</v>
      </c>
      <c r="E222" s="308" t="s">
        <v>1714</v>
      </c>
      <c r="F222" s="308" t="s">
        <v>1495</v>
      </c>
      <c r="G222" s="310" t="s">
        <v>1464</v>
      </c>
      <c r="H222" s="314">
        <v>1174</v>
      </c>
      <c r="I222" s="308" t="s">
        <v>57</v>
      </c>
      <c r="J222" s="339">
        <v>13735.8</v>
      </c>
    </row>
    <row r="223" spans="1:11" ht="56.25">
      <c r="A223" s="308">
        <v>12</v>
      </c>
      <c r="B223" s="326" t="s">
        <v>1496</v>
      </c>
      <c r="C223" s="339">
        <v>2.3499999999999996</v>
      </c>
      <c r="D223" s="291" t="s">
        <v>1719</v>
      </c>
      <c r="E223" s="308" t="s">
        <v>1714</v>
      </c>
      <c r="F223" s="308" t="s">
        <v>1498</v>
      </c>
      <c r="G223" s="310" t="s">
        <v>1464</v>
      </c>
      <c r="H223" s="314">
        <v>10809</v>
      </c>
      <c r="I223" s="308" t="s">
        <v>3</v>
      </c>
      <c r="J223" s="339">
        <v>25401.149999999998</v>
      </c>
    </row>
    <row r="224" spans="1:11" ht="56.25">
      <c r="A224" s="308">
        <v>13</v>
      </c>
      <c r="B224" s="326" t="s">
        <v>1499</v>
      </c>
      <c r="C224" s="339">
        <v>6.9399999999999995</v>
      </c>
      <c r="D224" s="291" t="s">
        <v>1720</v>
      </c>
      <c r="E224" s="308" t="s">
        <v>1714</v>
      </c>
      <c r="F224" s="308" t="s">
        <v>1501</v>
      </c>
      <c r="G224" s="310" t="s">
        <v>1464</v>
      </c>
      <c r="H224" s="314">
        <v>10360</v>
      </c>
      <c r="I224" s="308" t="s">
        <v>3</v>
      </c>
      <c r="J224" s="339">
        <v>71898.399999999994</v>
      </c>
    </row>
    <row r="225" spans="1:10" ht="75">
      <c r="A225" s="308">
        <v>14</v>
      </c>
      <c r="B225" s="326" t="s">
        <v>1502</v>
      </c>
      <c r="C225" s="339">
        <v>2.2000000000000002</v>
      </c>
      <c r="D225" s="291" t="s">
        <v>1503</v>
      </c>
      <c r="E225" s="308" t="s">
        <v>1721</v>
      </c>
      <c r="F225" s="308" t="s">
        <v>1504</v>
      </c>
      <c r="G225" s="310" t="s">
        <v>1464</v>
      </c>
      <c r="H225" s="314">
        <v>76127</v>
      </c>
      <c r="I225" s="308" t="s">
        <v>4</v>
      </c>
      <c r="J225" s="339">
        <v>167479.40000000002</v>
      </c>
    </row>
    <row r="226" spans="1:10" ht="56.25">
      <c r="A226" s="308">
        <v>15</v>
      </c>
      <c r="B226" s="326" t="s">
        <v>1505</v>
      </c>
      <c r="C226" s="339">
        <v>317.06</v>
      </c>
      <c r="D226" s="340" t="s">
        <v>1506</v>
      </c>
      <c r="E226" s="308" t="s">
        <v>1722</v>
      </c>
      <c r="F226" s="308" t="s">
        <v>1507</v>
      </c>
      <c r="G226" s="310" t="s">
        <v>1464</v>
      </c>
      <c r="H226" s="314">
        <v>419</v>
      </c>
      <c r="I226" s="308" t="s">
        <v>57</v>
      </c>
      <c r="J226" s="339">
        <v>132848.14000000001</v>
      </c>
    </row>
    <row r="227" spans="1:10" ht="37.5">
      <c r="A227" s="308">
        <v>16</v>
      </c>
      <c r="B227" s="326" t="s">
        <v>1508</v>
      </c>
      <c r="C227" s="339">
        <v>136.5</v>
      </c>
      <c r="D227" s="291" t="s">
        <v>312</v>
      </c>
      <c r="E227" s="308" t="s">
        <v>1723</v>
      </c>
      <c r="F227" s="308" t="s">
        <v>1509</v>
      </c>
      <c r="G227" s="310" t="s">
        <v>1464</v>
      </c>
      <c r="H227" s="314">
        <v>96</v>
      </c>
      <c r="I227" s="308" t="s">
        <v>57</v>
      </c>
      <c r="J227" s="339">
        <v>13104</v>
      </c>
    </row>
    <row r="228" spans="1:10" ht="75">
      <c r="A228" s="308">
        <v>17</v>
      </c>
      <c r="B228" s="326" t="s">
        <v>1510</v>
      </c>
      <c r="C228" s="339">
        <v>54.87</v>
      </c>
      <c r="D228" s="291" t="s">
        <v>1511</v>
      </c>
      <c r="E228" s="308" t="s">
        <v>1724</v>
      </c>
      <c r="F228" s="308" t="s">
        <v>1512</v>
      </c>
      <c r="G228" s="310" t="s">
        <v>1464</v>
      </c>
      <c r="H228" s="314">
        <v>448</v>
      </c>
      <c r="I228" s="308" t="s">
        <v>57</v>
      </c>
      <c r="J228" s="339">
        <v>24581.759999999998</v>
      </c>
    </row>
    <row r="229" spans="1:10" ht="75">
      <c r="A229" s="308">
        <v>18</v>
      </c>
      <c r="B229" s="326" t="s">
        <v>1513</v>
      </c>
      <c r="C229" s="339">
        <v>5.7</v>
      </c>
      <c r="D229" s="291" t="s">
        <v>1514</v>
      </c>
      <c r="E229" s="308" t="s">
        <v>1515</v>
      </c>
      <c r="F229" s="308" t="s">
        <v>1516</v>
      </c>
      <c r="G229" s="310" t="s">
        <v>1464</v>
      </c>
      <c r="H229" s="314">
        <v>6799.02</v>
      </c>
      <c r="I229" s="308" t="s">
        <v>57</v>
      </c>
      <c r="J229" s="339">
        <v>38754.414000000004</v>
      </c>
    </row>
    <row r="230" spans="1:10" ht="112.5">
      <c r="A230" s="308">
        <v>19</v>
      </c>
      <c r="B230" s="326" t="s">
        <v>1517</v>
      </c>
      <c r="C230" s="339">
        <v>5.76</v>
      </c>
      <c r="D230" s="340" t="s">
        <v>1518</v>
      </c>
      <c r="E230" s="308" t="s">
        <v>1519</v>
      </c>
      <c r="F230" s="308" t="s">
        <v>1520</v>
      </c>
      <c r="G230" s="310" t="s">
        <v>1464</v>
      </c>
      <c r="H230" s="314">
        <v>3381.54</v>
      </c>
      <c r="I230" s="308" t="s">
        <v>57</v>
      </c>
      <c r="J230" s="339">
        <v>19477.670399999999</v>
      </c>
    </row>
    <row r="231" spans="1:10" ht="75">
      <c r="A231" s="308">
        <v>20</v>
      </c>
      <c r="B231" s="326" t="s">
        <v>1521</v>
      </c>
      <c r="C231" s="339">
        <v>6.25</v>
      </c>
      <c r="D231" s="340" t="s">
        <v>1522</v>
      </c>
      <c r="E231" s="308" t="s">
        <v>1725</v>
      </c>
      <c r="F231" s="308" t="s">
        <v>1523</v>
      </c>
      <c r="G231" s="310" t="s">
        <v>1464</v>
      </c>
      <c r="H231" s="314">
        <v>2539</v>
      </c>
      <c r="I231" s="308" t="s">
        <v>57</v>
      </c>
      <c r="J231" s="339">
        <v>15868.75</v>
      </c>
    </row>
    <row r="232" spans="1:10" ht="93.75">
      <c r="A232" s="308">
        <v>21</v>
      </c>
      <c r="B232" s="326" t="s">
        <v>1524</v>
      </c>
      <c r="C232" s="339">
        <v>26.5</v>
      </c>
      <c r="D232" s="340" t="s">
        <v>1525</v>
      </c>
      <c r="E232" s="308" t="s">
        <v>1526</v>
      </c>
      <c r="F232" s="308" t="s">
        <v>1527</v>
      </c>
      <c r="G232" s="310" t="s">
        <v>1464</v>
      </c>
      <c r="H232" s="314">
        <v>664</v>
      </c>
      <c r="I232" s="308" t="s">
        <v>57</v>
      </c>
      <c r="J232" s="339">
        <v>17596</v>
      </c>
    </row>
    <row r="233" spans="1:10" ht="37.5">
      <c r="A233" s="308">
        <v>22</v>
      </c>
      <c r="B233" s="326" t="s">
        <v>1528</v>
      </c>
      <c r="C233" s="339">
        <v>6.94</v>
      </c>
      <c r="D233" s="291" t="s">
        <v>1529</v>
      </c>
      <c r="E233" s="308" t="s">
        <v>1526</v>
      </c>
      <c r="F233" s="308" t="s">
        <v>1530</v>
      </c>
      <c r="G233" s="310" t="s">
        <v>1464</v>
      </c>
      <c r="H233" s="314">
        <v>730</v>
      </c>
      <c r="I233" s="308" t="s">
        <v>57</v>
      </c>
      <c r="J233" s="339">
        <v>5066.2000000000007</v>
      </c>
    </row>
    <row r="234" spans="1:10" ht="75">
      <c r="A234" s="308">
        <v>23</v>
      </c>
      <c r="B234" s="326" t="s">
        <v>1531</v>
      </c>
      <c r="C234" s="339">
        <v>34.669999999999995</v>
      </c>
      <c r="D234" s="291" t="s">
        <v>1532</v>
      </c>
      <c r="E234" s="308" t="s">
        <v>1709</v>
      </c>
      <c r="F234" s="308" t="s">
        <v>1533</v>
      </c>
      <c r="G234" s="310" t="s">
        <v>1464</v>
      </c>
      <c r="H234" s="314">
        <v>4541</v>
      </c>
      <c r="I234" s="308" t="s">
        <v>3</v>
      </c>
      <c r="J234" s="339">
        <v>157436.46999999997</v>
      </c>
    </row>
    <row r="235" spans="1:10" ht="56.25">
      <c r="A235" s="308">
        <v>24</v>
      </c>
      <c r="B235" s="326" t="s">
        <v>1534</v>
      </c>
      <c r="C235" s="339">
        <v>6.75</v>
      </c>
      <c r="D235" s="291" t="s">
        <v>1535</v>
      </c>
      <c r="E235" s="308" t="s">
        <v>1709</v>
      </c>
      <c r="F235" s="308" t="s">
        <v>1536</v>
      </c>
      <c r="G235" s="310" t="s">
        <v>1464</v>
      </c>
      <c r="H235" s="314">
        <v>5656</v>
      </c>
      <c r="I235" s="308" t="s">
        <v>3</v>
      </c>
      <c r="J235" s="339">
        <v>38178</v>
      </c>
    </row>
    <row r="236" spans="1:10" ht="56.25">
      <c r="A236" s="308">
        <v>25</v>
      </c>
      <c r="B236" s="326" t="s">
        <v>1537</v>
      </c>
      <c r="C236" s="339">
        <v>65.92</v>
      </c>
      <c r="D236" s="291" t="s">
        <v>1538</v>
      </c>
      <c r="E236" s="308" t="s">
        <v>1726</v>
      </c>
      <c r="F236" s="308" t="s">
        <v>1539</v>
      </c>
      <c r="G236" s="310" t="s">
        <v>1464</v>
      </c>
      <c r="H236" s="314">
        <v>1514</v>
      </c>
      <c r="I236" s="308" t="s">
        <v>3</v>
      </c>
      <c r="J236" s="339">
        <v>99802.880000000005</v>
      </c>
    </row>
    <row r="237" spans="1:10" ht="93.75">
      <c r="A237" s="308">
        <v>26</v>
      </c>
      <c r="B237" s="326" t="s">
        <v>1540</v>
      </c>
      <c r="C237" s="339">
        <v>110</v>
      </c>
      <c r="D237" s="340" t="s">
        <v>1727</v>
      </c>
      <c r="E237" s="308" t="s">
        <v>1728</v>
      </c>
      <c r="F237" s="308" t="s">
        <v>1542</v>
      </c>
      <c r="G237" s="310" t="s">
        <v>1464</v>
      </c>
      <c r="H237" s="314">
        <v>2042</v>
      </c>
      <c r="I237" s="308" t="s">
        <v>57</v>
      </c>
      <c r="J237" s="339">
        <v>224620</v>
      </c>
    </row>
    <row r="238" spans="1:10" ht="56.25">
      <c r="A238" s="308">
        <v>27</v>
      </c>
      <c r="B238" s="326" t="s">
        <v>1543</v>
      </c>
      <c r="C238" s="339">
        <v>107.89999999999999</v>
      </c>
      <c r="D238" s="291" t="s">
        <v>1544</v>
      </c>
      <c r="E238" s="308" t="s">
        <v>1729</v>
      </c>
      <c r="F238" s="308" t="s">
        <v>1546</v>
      </c>
      <c r="G238" s="310" t="s">
        <v>1464</v>
      </c>
      <c r="H238" s="314">
        <v>109.9</v>
      </c>
      <c r="I238" s="308" t="s">
        <v>57</v>
      </c>
      <c r="J238" s="339">
        <v>11858.21</v>
      </c>
    </row>
    <row r="239" spans="1:10" ht="56.25">
      <c r="A239" s="308">
        <v>28</v>
      </c>
      <c r="B239" s="326" t="s">
        <v>1547</v>
      </c>
      <c r="C239" s="339">
        <v>153</v>
      </c>
      <c r="D239" s="291" t="s">
        <v>1548</v>
      </c>
      <c r="E239" s="308" t="s">
        <v>1729</v>
      </c>
      <c r="F239" s="308" t="s">
        <v>1549</v>
      </c>
      <c r="G239" s="310" t="s">
        <v>1464</v>
      </c>
      <c r="H239" s="314">
        <v>195.91</v>
      </c>
      <c r="I239" s="308" t="s">
        <v>57</v>
      </c>
      <c r="J239" s="339">
        <v>29974.23</v>
      </c>
    </row>
    <row r="240" spans="1:10" ht="56.25">
      <c r="A240" s="308">
        <v>29</v>
      </c>
      <c r="B240" s="326" t="s">
        <v>1550</v>
      </c>
      <c r="C240" s="339">
        <v>196.5</v>
      </c>
      <c r="D240" s="291" t="s">
        <v>1551</v>
      </c>
      <c r="E240" s="308" t="s">
        <v>1729</v>
      </c>
      <c r="F240" s="308" t="s">
        <v>1552</v>
      </c>
      <c r="G240" s="310" t="s">
        <v>1464</v>
      </c>
      <c r="H240" s="314">
        <v>70.47</v>
      </c>
      <c r="I240" s="308" t="s">
        <v>57</v>
      </c>
      <c r="J240" s="339">
        <v>13847.355</v>
      </c>
    </row>
    <row r="241" spans="1:10" ht="37.5">
      <c r="A241" s="308">
        <v>30</v>
      </c>
      <c r="B241" s="326" t="s">
        <v>1556</v>
      </c>
      <c r="C241" s="339">
        <v>25</v>
      </c>
      <c r="D241" s="291" t="s">
        <v>1730</v>
      </c>
      <c r="E241" s="308" t="s">
        <v>1558</v>
      </c>
      <c r="F241" s="308" t="s">
        <v>1559</v>
      </c>
      <c r="G241" s="310" t="s">
        <v>1464</v>
      </c>
      <c r="H241" s="314">
        <v>85</v>
      </c>
      <c r="I241" s="308" t="s">
        <v>12</v>
      </c>
      <c r="J241" s="339">
        <v>2125</v>
      </c>
    </row>
    <row r="242" spans="1:10" ht="37.5">
      <c r="A242" s="308">
        <v>31</v>
      </c>
      <c r="B242" s="326" t="s">
        <v>1560</v>
      </c>
      <c r="C242" s="339">
        <v>15</v>
      </c>
      <c r="D242" s="291" t="s">
        <v>1731</v>
      </c>
      <c r="E242" s="308" t="s">
        <v>1558</v>
      </c>
      <c r="F242" s="308" t="s">
        <v>1562</v>
      </c>
      <c r="G242" s="310" t="s">
        <v>1464</v>
      </c>
      <c r="H242" s="314">
        <v>89</v>
      </c>
      <c r="I242" s="308" t="s">
        <v>12</v>
      </c>
      <c r="J242" s="339">
        <v>1335</v>
      </c>
    </row>
    <row r="243" spans="1:10" ht="131.25">
      <c r="A243" s="308">
        <v>32</v>
      </c>
      <c r="B243" s="326" t="s">
        <v>1563</v>
      </c>
      <c r="C243" s="339">
        <v>15</v>
      </c>
      <c r="D243" s="291" t="s">
        <v>1564</v>
      </c>
      <c r="E243" s="308" t="s">
        <v>1558</v>
      </c>
      <c r="F243" s="308" t="s">
        <v>1565</v>
      </c>
      <c r="G243" s="310" t="s">
        <v>1464</v>
      </c>
      <c r="H243" s="314">
        <v>580</v>
      </c>
      <c r="I243" s="308" t="s">
        <v>0</v>
      </c>
      <c r="J243" s="339">
        <v>8700</v>
      </c>
    </row>
    <row r="244" spans="1:10" ht="75">
      <c r="A244" s="308">
        <v>33</v>
      </c>
      <c r="B244" s="326" t="s">
        <v>1566</v>
      </c>
      <c r="C244" s="339">
        <v>2</v>
      </c>
      <c r="D244" s="340" t="s">
        <v>1567</v>
      </c>
      <c r="E244" s="308" t="s">
        <v>1558</v>
      </c>
      <c r="F244" s="308" t="s">
        <v>1568</v>
      </c>
      <c r="G244" s="310" t="s">
        <v>1464</v>
      </c>
      <c r="H244" s="314">
        <v>469</v>
      </c>
      <c r="I244" s="308" t="s">
        <v>0</v>
      </c>
      <c r="J244" s="339">
        <v>938</v>
      </c>
    </row>
    <row r="245" spans="1:10" ht="37.5">
      <c r="A245" s="308">
        <v>34</v>
      </c>
      <c r="B245" s="326" t="s">
        <v>1569</v>
      </c>
      <c r="C245" s="339">
        <v>2</v>
      </c>
      <c r="D245" s="291" t="s">
        <v>1570</v>
      </c>
      <c r="E245" s="308" t="s">
        <v>1558</v>
      </c>
      <c r="F245" s="308" t="s">
        <v>1571</v>
      </c>
      <c r="G245" s="310" t="s">
        <v>1464</v>
      </c>
      <c r="H245" s="314">
        <v>437</v>
      </c>
      <c r="I245" s="308" t="s">
        <v>0</v>
      </c>
      <c r="J245" s="339">
        <v>874</v>
      </c>
    </row>
    <row r="246" spans="1:10" ht="56.25">
      <c r="A246" s="308">
        <v>35</v>
      </c>
      <c r="B246" s="326" t="s">
        <v>1572</v>
      </c>
      <c r="C246" s="339">
        <v>4</v>
      </c>
      <c r="D246" s="291" t="s">
        <v>1573</v>
      </c>
      <c r="E246" s="308" t="s">
        <v>1558</v>
      </c>
      <c r="F246" s="308" t="s">
        <v>1574</v>
      </c>
      <c r="G246" s="310" t="s">
        <v>1464</v>
      </c>
      <c r="H246" s="314">
        <v>116</v>
      </c>
      <c r="I246" s="308" t="s">
        <v>0</v>
      </c>
      <c r="J246" s="339">
        <v>464</v>
      </c>
    </row>
    <row r="247" spans="1:10" ht="56.25">
      <c r="A247" s="308">
        <v>36</v>
      </c>
      <c r="B247" s="326" t="s">
        <v>1575</v>
      </c>
      <c r="C247" s="339">
        <v>4</v>
      </c>
      <c r="D247" s="291" t="s">
        <v>1576</v>
      </c>
      <c r="E247" s="308" t="s">
        <v>1558</v>
      </c>
      <c r="F247" s="308" t="s">
        <v>1577</v>
      </c>
      <c r="G247" s="310" t="s">
        <v>1464</v>
      </c>
      <c r="H247" s="314">
        <v>868</v>
      </c>
      <c r="I247" s="308" t="s">
        <v>0</v>
      </c>
      <c r="J247" s="339">
        <v>3472</v>
      </c>
    </row>
    <row r="248" spans="1:10" ht="37.5">
      <c r="A248" s="308">
        <v>37</v>
      </c>
      <c r="B248" s="341" t="s">
        <v>1578</v>
      </c>
      <c r="C248" s="339">
        <v>90</v>
      </c>
      <c r="D248" s="291" t="s">
        <v>1579</v>
      </c>
      <c r="E248" s="308" t="s">
        <v>1558</v>
      </c>
      <c r="F248" s="308" t="s">
        <v>1580</v>
      </c>
      <c r="G248" s="310" t="s">
        <v>1464</v>
      </c>
      <c r="H248" s="314">
        <v>48</v>
      </c>
      <c r="I248" s="308" t="s">
        <v>12</v>
      </c>
      <c r="J248" s="339">
        <v>4320</v>
      </c>
    </row>
    <row r="249" spans="1:10" ht="37.5">
      <c r="A249" s="308">
        <v>38</v>
      </c>
      <c r="B249" s="341" t="s">
        <v>1581</v>
      </c>
      <c r="C249" s="339">
        <v>30</v>
      </c>
      <c r="D249" s="291" t="s">
        <v>1582</v>
      </c>
      <c r="E249" s="308" t="s">
        <v>1558</v>
      </c>
      <c r="F249" s="308" t="s">
        <v>1583</v>
      </c>
      <c r="G249" s="310" t="s">
        <v>1464</v>
      </c>
      <c r="H249" s="314">
        <v>95</v>
      </c>
      <c r="I249" s="308" t="s">
        <v>12</v>
      </c>
      <c r="J249" s="339">
        <v>2850</v>
      </c>
    </row>
    <row r="250" spans="1:10" ht="93.75">
      <c r="A250" s="308">
        <v>39</v>
      </c>
      <c r="B250" s="341" t="s">
        <v>1584</v>
      </c>
      <c r="C250" s="339">
        <v>1</v>
      </c>
      <c r="D250" s="291" t="s">
        <v>1585</v>
      </c>
      <c r="E250" s="308" t="s">
        <v>1558</v>
      </c>
      <c r="F250" s="308" t="s">
        <v>1586</v>
      </c>
      <c r="G250" s="310" t="s">
        <v>1464</v>
      </c>
      <c r="H250" s="314">
        <v>5038</v>
      </c>
      <c r="I250" s="308" t="s">
        <v>0</v>
      </c>
      <c r="J250" s="339">
        <v>5038</v>
      </c>
    </row>
    <row r="251" spans="1:10" ht="112.5">
      <c r="A251" s="308">
        <v>40</v>
      </c>
      <c r="B251" s="326" t="s">
        <v>1587</v>
      </c>
      <c r="C251" s="339">
        <v>1</v>
      </c>
      <c r="D251" s="340" t="s">
        <v>1588</v>
      </c>
      <c r="E251" s="308" t="s">
        <v>1558</v>
      </c>
      <c r="F251" s="308" t="s">
        <v>1589</v>
      </c>
      <c r="G251" s="310" t="s">
        <v>1464</v>
      </c>
      <c r="H251" s="314">
        <v>4891</v>
      </c>
      <c r="I251" s="308" t="s">
        <v>0</v>
      </c>
      <c r="J251" s="339">
        <v>4891</v>
      </c>
    </row>
    <row r="252" spans="1:10" ht="37.5">
      <c r="A252" s="308">
        <v>41</v>
      </c>
      <c r="B252" s="326" t="s">
        <v>1590</v>
      </c>
      <c r="C252" s="339">
        <v>15</v>
      </c>
      <c r="D252" s="340" t="s">
        <v>1591</v>
      </c>
      <c r="E252" s="308" t="s">
        <v>1558</v>
      </c>
      <c r="F252" s="308" t="s">
        <v>1592</v>
      </c>
      <c r="G252" s="310" t="s">
        <v>1464</v>
      </c>
      <c r="H252" s="314">
        <v>140</v>
      </c>
      <c r="I252" s="308" t="s">
        <v>12</v>
      </c>
      <c r="J252" s="339">
        <v>2100</v>
      </c>
    </row>
    <row r="253" spans="1:10" ht="56.25">
      <c r="A253" s="308">
        <v>42</v>
      </c>
      <c r="B253" s="326" t="s">
        <v>1593</v>
      </c>
      <c r="C253" s="339">
        <v>2</v>
      </c>
      <c r="D253" s="291" t="s">
        <v>1594</v>
      </c>
      <c r="E253" s="308" t="s">
        <v>1558</v>
      </c>
      <c r="F253" s="308" t="s">
        <v>1595</v>
      </c>
      <c r="G253" s="310" t="s">
        <v>1464</v>
      </c>
      <c r="H253" s="314">
        <v>2215</v>
      </c>
      <c r="I253" s="308" t="s">
        <v>0</v>
      </c>
      <c r="J253" s="339">
        <v>4430</v>
      </c>
    </row>
    <row r="254" spans="1:10" ht="56.25">
      <c r="A254" s="308">
        <v>43</v>
      </c>
      <c r="B254" s="326" t="s">
        <v>1596</v>
      </c>
      <c r="C254" s="339">
        <v>15.799999999999999</v>
      </c>
      <c r="D254" s="291" t="s">
        <v>1597</v>
      </c>
      <c r="E254" s="308" t="s">
        <v>1526</v>
      </c>
      <c r="F254" s="308" t="s">
        <v>1598</v>
      </c>
      <c r="G254" s="310" t="s">
        <v>1464</v>
      </c>
      <c r="H254" s="314">
        <v>764</v>
      </c>
      <c r="I254" s="308" t="s">
        <v>57</v>
      </c>
      <c r="J254" s="339">
        <v>12071.199999999999</v>
      </c>
    </row>
    <row r="255" spans="1:10" ht="56.25">
      <c r="A255" s="308">
        <v>44</v>
      </c>
      <c r="B255" s="341" t="s">
        <v>1599</v>
      </c>
      <c r="C255" s="339">
        <v>1</v>
      </c>
      <c r="D255" s="291" t="s">
        <v>1600</v>
      </c>
      <c r="E255" s="308" t="s">
        <v>1601</v>
      </c>
      <c r="F255" s="308" t="s">
        <v>1602</v>
      </c>
      <c r="G255" s="310" t="s">
        <v>1464</v>
      </c>
      <c r="H255" s="314">
        <v>2178</v>
      </c>
      <c r="I255" s="308" t="s">
        <v>0</v>
      </c>
      <c r="J255" s="339">
        <v>2178</v>
      </c>
    </row>
    <row r="256" spans="1:10" ht="56.25">
      <c r="A256" s="308">
        <v>45</v>
      </c>
      <c r="B256" s="341" t="s">
        <v>1603</v>
      </c>
      <c r="C256" s="339">
        <v>2</v>
      </c>
      <c r="D256" s="291" t="s">
        <v>1604</v>
      </c>
      <c r="E256" s="308" t="s">
        <v>1626</v>
      </c>
      <c r="F256" s="308" t="s">
        <v>1605</v>
      </c>
      <c r="G256" s="310" t="s">
        <v>1464</v>
      </c>
      <c r="H256" s="314">
        <v>269</v>
      </c>
      <c r="I256" s="308" t="s">
        <v>0</v>
      </c>
      <c r="J256" s="339">
        <v>538</v>
      </c>
    </row>
    <row r="257" spans="1:10" ht="37.5">
      <c r="A257" s="308">
        <v>46</v>
      </c>
      <c r="B257" s="341" t="s">
        <v>1606</v>
      </c>
      <c r="C257" s="339">
        <v>2</v>
      </c>
      <c r="D257" s="291" t="s">
        <v>1607</v>
      </c>
      <c r="E257" s="308" t="s">
        <v>1626</v>
      </c>
      <c r="F257" s="308" t="s">
        <v>1608</v>
      </c>
      <c r="G257" s="310" t="s">
        <v>1464</v>
      </c>
      <c r="H257" s="314">
        <v>84</v>
      </c>
      <c r="I257" s="308" t="s">
        <v>0</v>
      </c>
      <c r="J257" s="339">
        <v>168</v>
      </c>
    </row>
    <row r="258" spans="1:10" ht="37.5">
      <c r="A258" s="308">
        <v>47</v>
      </c>
      <c r="B258" s="341" t="s">
        <v>1609</v>
      </c>
      <c r="C258" s="339">
        <v>1</v>
      </c>
      <c r="D258" s="291" t="s">
        <v>1610</v>
      </c>
      <c r="E258" s="308" t="s">
        <v>1626</v>
      </c>
      <c r="F258" s="308" t="s">
        <v>1611</v>
      </c>
      <c r="G258" s="310" t="s">
        <v>1464</v>
      </c>
      <c r="H258" s="314">
        <v>81</v>
      </c>
      <c r="I258" s="308" t="s">
        <v>0</v>
      </c>
      <c r="J258" s="339">
        <v>81</v>
      </c>
    </row>
    <row r="259" spans="1:10" ht="56.25">
      <c r="A259" s="308">
        <v>48</v>
      </c>
      <c r="B259" s="341" t="s">
        <v>1612</v>
      </c>
      <c r="C259" s="339">
        <v>1</v>
      </c>
      <c r="D259" s="291" t="s">
        <v>1732</v>
      </c>
      <c r="E259" s="308" t="s">
        <v>1601</v>
      </c>
      <c r="F259" s="308" t="s">
        <v>1614</v>
      </c>
      <c r="G259" s="310" t="s">
        <v>1464</v>
      </c>
      <c r="H259" s="314">
        <v>749</v>
      </c>
      <c r="I259" s="308" t="s">
        <v>0</v>
      </c>
      <c r="J259" s="339">
        <v>749</v>
      </c>
    </row>
    <row r="260" spans="1:10" ht="56.25">
      <c r="A260" s="308">
        <v>49</v>
      </c>
      <c r="B260" s="341" t="s">
        <v>1615</v>
      </c>
      <c r="C260" s="339">
        <v>6</v>
      </c>
      <c r="D260" s="291" t="s">
        <v>1616</v>
      </c>
      <c r="E260" s="308" t="s">
        <v>1626</v>
      </c>
      <c r="F260" s="308" t="s">
        <v>1617</v>
      </c>
      <c r="G260" s="310" t="s">
        <v>1464</v>
      </c>
      <c r="H260" s="314">
        <v>422</v>
      </c>
      <c r="I260" s="308" t="s">
        <v>12</v>
      </c>
      <c r="J260" s="339">
        <v>2532</v>
      </c>
    </row>
    <row r="261" spans="1:10" ht="37.5">
      <c r="A261" s="308">
        <v>50</v>
      </c>
      <c r="B261" s="341" t="s">
        <v>1618</v>
      </c>
      <c r="C261" s="339">
        <v>1</v>
      </c>
      <c r="D261" s="291" t="s">
        <v>1619</v>
      </c>
      <c r="E261" s="308" t="s">
        <v>1626</v>
      </c>
      <c r="F261" s="308" t="s">
        <v>1620</v>
      </c>
      <c r="G261" s="310" t="s">
        <v>1464</v>
      </c>
      <c r="H261" s="314">
        <v>23</v>
      </c>
      <c r="I261" s="308" t="s">
        <v>0</v>
      </c>
      <c r="J261" s="339">
        <v>23</v>
      </c>
    </row>
    <row r="262" spans="1:10" ht="37.5">
      <c r="A262" s="308">
        <v>51</v>
      </c>
      <c r="B262" s="341" t="s">
        <v>1621</v>
      </c>
      <c r="C262" s="339">
        <v>1</v>
      </c>
      <c r="D262" s="291" t="s">
        <v>1622</v>
      </c>
      <c r="E262" s="308" t="s">
        <v>1601</v>
      </c>
      <c r="F262" s="308" t="s">
        <v>1623</v>
      </c>
      <c r="G262" s="310" t="s">
        <v>1464</v>
      </c>
      <c r="H262" s="314">
        <v>2950</v>
      </c>
      <c r="I262" s="308" t="s">
        <v>0</v>
      </c>
      <c r="J262" s="339">
        <v>2950</v>
      </c>
    </row>
    <row r="263" spans="1:10" ht="112.5">
      <c r="A263" s="308">
        <v>52</v>
      </c>
      <c r="B263" s="341" t="s">
        <v>1733</v>
      </c>
      <c r="C263" s="339">
        <v>20</v>
      </c>
      <c r="D263" s="291" t="s">
        <v>1734</v>
      </c>
      <c r="E263" s="308" t="s">
        <v>1626</v>
      </c>
      <c r="F263" s="308" t="s">
        <v>1735</v>
      </c>
      <c r="G263" s="310" t="s">
        <v>1464</v>
      </c>
      <c r="H263" s="314">
        <v>239</v>
      </c>
      <c r="I263" s="308" t="s">
        <v>12</v>
      </c>
      <c r="J263" s="339">
        <v>4780</v>
      </c>
    </row>
    <row r="264" spans="1:10" ht="112.5">
      <c r="A264" s="308">
        <v>53</v>
      </c>
      <c r="B264" s="341" t="s">
        <v>1624</v>
      </c>
      <c r="C264" s="339">
        <v>100</v>
      </c>
      <c r="D264" s="291" t="s">
        <v>1736</v>
      </c>
      <c r="E264" s="308" t="s">
        <v>1626</v>
      </c>
      <c r="F264" s="308" t="s">
        <v>1627</v>
      </c>
      <c r="G264" s="310" t="s">
        <v>1464</v>
      </c>
      <c r="H264" s="314">
        <v>313</v>
      </c>
      <c r="I264" s="308" t="s">
        <v>12</v>
      </c>
      <c r="J264" s="339">
        <v>31300</v>
      </c>
    </row>
    <row r="265" spans="1:10" ht="112.5">
      <c r="A265" s="308">
        <v>54</v>
      </c>
      <c r="B265" s="341" t="s">
        <v>1628</v>
      </c>
      <c r="C265" s="339">
        <v>100</v>
      </c>
      <c r="D265" s="291" t="s">
        <v>1737</v>
      </c>
      <c r="E265" s="308" t="s">
        <v>1626</v>
      </c>
      <c r="F265" s="308" t="s">
        <v>1630</v>
      </c>
      <c r="G265" s="310" t="s">
        <v>1464</v>
      </c>
      <c r="H265" s="314">
        <v>410</v>
      </c>
      <c r="I265" s="308" t="s">
        <v>12</v>
      </c>
      <c r="J265" s="339">
        <v>41000</v>
      </c>
    </row>
    <row r="266" spans="1:10" ht="56.25">
      <c r="A266" s="308">
        <v>55</v>
      </c>
      <c r="B266" s="341" t="s">
        <v>1631</v>
      </c>
      <c r="C266" s="339">
        <v>18</v>
      </c>
      <c r="D266" s="291" t="s">
        <v>1632</v>
      </c>
      <c r="E266" s="308" t="s">
        <v>1626</v>
      </c>
      <c r="F266" s="308" t="s">
        <v>1633</v>
      </c>
      <c r="G266" s="310" t="s">
        <v>1464</v>
      </c>
      <c r="H266" s="314">
        <v>230</v>
      </c>
      <c r="I266" s="308" t="s">
        <v>0</v>
      </c>
      <c r="J266" s="339">
        <v>4140</v>
      </c>
    </row>
    <row r="267" spans="1:10" ht="56.25">
      <c r="A267" s="308">
        <v>56</v>
      </c>
      <c r="B267" s="341" t="s">
        <v>1634</v>
      </c>
      <c r="C267" s="339">
        <v>1</v>
      </c>
      <c r="D267" s="291" t="s">
        <v>1635</v>
      </c>
      <c r="E267" s="308" t="s">
        <v>1626</v>
      </c>
      <c r="F267" s="308" t="s">
        <v>1636</v>
      </c>
      <c r="G267" s="310" t="s">
        <v>1464</v>
      </c>
      <c r="H267" s="314">
        <v>331</v>
      </c>
      <c r="I267" s="308" t="s">
        <v>0</v>
      </c>
      <c r="J267" s="339">
        <v>331</v>
      </c>
    </row>
    <row r="268" spans="1:10" ht="56.25">
      <c r="A268" s="308">
        <v>57</v>
      </c>
      <c r="B268" s="341" t="s">
        <v>1637</v>
      </c>
      <c r="C268" s="339">
        <v>2</v>
      </c>
      <c r="D268" s="291" t="s">
        <v>1638</v>
      </c>
      <c r="E268" s="308" t="s">
        <v>1626</v>
      </c>
      <c r="F268" s="308" t="s">
        <v>1639</v>
      </c>
      <c r="G268" s="310" t="s">
        <v>1464</v>
      </c>
      <c r="H268" s="314">
        <v>466</v>
      </c>
      <c r="I268" s="308" t="s">
        <v>0</v>
      </c>
      <c r="J268" s="339">
        <v>932</v>
      </c>
    </row>
    <row r="269" spans="1:10" ht="56.25">
      <c r="A269" s="308">
        <v>58</v>
      </c>
      <c r="B269" s="341" t="s">
        <v>1640</v>
      </c>
      <c r="C269" s="339">
        <v>3</v>
      </c>
      <c r="D269" s="291" t="s">
        <v>1641</v>
      </c>
      <c r="E269" s="308" t="s">
        <v>1626</v>
      </c>
      <c r="F269" s="308" t="s">
        <v>1642</v>
      </c>
      <c r="G269" s="310" t="s">
        <v>1464</v>
      </c>
      <c r="H269" s="314">
        <v>271</v>
      </c>
      <c r="I269" s="308" t="s">
        <v>0</v>
      </c>
      <c r="J269" s="339">
        <v>813</v>
      </c>
    </row>
    <row r="270" spans="1:10" ht="56.25">
      <c r="A270" s="308">
        <v>59</v>
      </c>
      <c r="B270" s="341" t="s">
        <v>1643</v>
      </c>
      <c r="C270" s="339">
        <v>500</v>
      </c>
      <c r="D270" s="291" t="s">
        <v>1644</v>
      </c>
      <c r="E270" s="308" t="s">
        <v>1626</v>
      </c>
      <c r="F270" s="308" t="s">
        <v>1645</v>
      </c>
      <c r="G270" s="310" t="s">
        <v>1464</v>
      </c>
      <c r="H270" s="314">
        <v>10</v>
      </c>
      <c r="I270" s="308" t="s">
        <v>402</v>
      </c>
      <c r="J270" s="339">
        <v>5000</v>
      </c>
    </row>
    <row r="271" spans="1:10" ht="75">
      <c r="A271" s="308">
        <v>60</v>
      </c>
      <c r="B271" s="341" t="s">
        <v>1646</v>
      </c>
      <c r="C271" s="339">
        <v>1</v>
      </c>
      <c r="D271" s="291" t="s">
        <v>1647</v>
      </c>
      <c r="E271" s="308" t="s">
        <v>1648</v>
      </c>
      <c r="F271" s="308" t="s">
        <v>1649</v>
      </c>
      <c r="G271" s="310" t="s">
        <v>1464</v>
      </c>
      <c r="H271" s="314">
        <v>5000</v>
      </c>
      <c r="I271" s="308" t="s">
        <v>0</v>
      </c>
      <c r="J271" s="339">
        <v>5000</v>
      </c>
    </row>
    <row r="272" spans="1:10" ht="56.25">
      <c r="A272" s="308">
        <v>61</v>
      </c>
      <c r="B272" s="341" t="s">
        <v>1650</v>
      </c>
      <c r="C272" s="339">
        <v>1</v>
      </c>
      <c r="D272" s="291" t="s">
        <v>1651</v>
      </c>
      <c r="E272" s="308" t="s">
        <v>1648</v>
      </c>
      <c r="F272" s="308" t="s">
        <v>1652</v>
      </c>
      <c r="G272" s="310" t="s">
        <v>1464</v>
      </c>
      <c r="H272" s="314">
        <v>3850</v>
      </c>
      <c r="I272" s="308" t="s">
        <v>0</v>
      </c>
      <c r="J272" s="339">
        <v>3850</v>
      </c>
    </row>
    <row r="273" spans="1:10" ht="56.25">
      <c r="A273" s="308">
        <v>62</v>
      </c>
      <c r="B273" s="341" t="s">
        <v>1653</v>
      </c>
      <c r="C273" s="339">
        <v>2</v>
      </c>
      <c r="D273" s="291" t="s">
        <v>1654</v>
      </c>
      <c r="E273" s="308" t="s">
        <v>1648</v>
      </c>
      <c r="F273" s="308" t="s">
        <v>1655</v>
      </c>
      <c r="G273" s="310" t="s">
        <v>1464</v>
      </c>
      <c r="H273" s="314">
        <v>1150</v>
      </c>
      <c r="I273" s="308" t="s">
        <v>0</v>
      </c>
      <c r="J273" s="339">
        <v>2300</v>
      </c>
    </row>
    <row r="274" spans="1:10" ht="56.25">
      <c r="A274" s="308">
        <v>63</v>
      </c>
      <c r="B274" s="326" t="s">
        <v>1690</v>
      </c>
      <c r="C274" s="339">
        <v>150</v>
      </c>
      <c r="D274" s="291" t="s">
        <v>1738</v>
      </c>
      <c r="E274" s="308" t="s">
        <v>1692</v>
      </c>
      <c r="F274" s="308" t="s">
        <v>1693</v>
      </c>
      <c r="G274" s="310" t="s">
        <v>1464</v>
      </c>
      <c r="H274" s="314">
        <v>1411</v>
      </c>
      <c r="I274" s="308" t="s">
        <v>0</v>
      </c>
      <c r="J274" s="339">
        <v>211650</v>
      </c>
    </row>
    <row r="275" spans="1:10" ht="75">
      <c r="A275" s="308">
        <v>64</v>
      </c>
      <c r="B275" s="326" t="s">
        <v>1739</v>
      </c>
      <c r="C275" s="339">
        <v>76</v>
      </c>
      <c r="D275" s="291" t="s">
        <v>1740</v>
      </c>
      <c r="E275" s="308" t="s">
        <v>1692</v>
      </c>
      <c r="F275" s="308" t="s">
        <v>1741</v>
      </c>
      <c r="G275" s="310" t="s">
        <v>1464</v>
      </c>
      <c r="H275" s="314">
        <v>1269</v>
      </c>
      <c r="I275" s="308" t="s">
        <v>0</v>
      </c>
      <c r="J275" s="339">
        <v>96444</v>
      </c>
    </row>
    <row r="276" spans="1:10" ht="56.25">
      <c r="A276" s="308">
        <v>65</v>
      </c>
      <c r="B276" s="326" t="s">
        <v>1694</v>
      </c>
      <c r="C276" s="339">
        <v>450</v>
      </c>
      <c r="D276" s="291" t="s">
        <v>1695</v>
      </c>
      <c r="E276" s="308" t="s">
        <v>1692</v>
      </c>
      <c r="F276" s="308" t="s">
        <v>1696</v>
      </c>
      <c r="G276" s="310" t="s">
        <v>1464</v>
      </c>
      <c r="H276" s="314">
        <v>260.05</v>
      </c>
      <c r="I276" s="308" t="s">
        <v>6</v>
      </c>
      <c r="J276" s="339">
        <v>117022.5</v>
      </c>
    </row>
    <row r="277" spans="1:10" ht="56.25">
      <c r="A277" s="308">
        <v>66</v>
      </c>
      <c r="B277" s="326" t="s">
        <v>1697</v>
      </c>
      <c r="C277" s="339">
        <v>1.35</v>
      </c>
      <c r="D277" s="291" t="s">
        <v>1742</v>
      </c>
      <c r="E277" s="308" t="s">
        <v>1699</v>
      </c>
      <c r="F277" s="308" t="s">
        <v>1700</v>
      </c>
      <c r="G277" s="310" t="s">
        <v>1464</v>
      </c>
      <c r="H277" s="314">
        <v>4542.3</v>
      </c>
      <c r="I277" s="308" t="s">
        <v>335</v>
      </c>
      <c r="J277" s="339">
        <v>6132.1050000000005</v>
      </c>
    </row>
    <row r="278" spans="1:10" ht="56.25">
      <c r="A278" s="308">
        <v>67</v>
      </c>
      <c r="B278" s="326" t="s">
        <v>1743</v>
      </c>
      <c r="C278" s="339">
        <v>1.8</v>
      </c>
      <c r="D278" s="291" t="s">
        <v>1744</v>
      </c>
      <c r="E278" s="308" t="s">
        <v>1699</v>
      </c>
      <c r="F278" s="308" t="s">
        <v>1745</v>
      </c>
      <c r="G278" s="310" t="s">
        <v>1464</v>
      </c>
      <c r="H278" s="314">
        <v>1930.48</v>
      </c>
      <c r="I278" s="308" t="s">
        <v>335</v>
      </c>
      <c r="J278" s="339">
        <v>3474.864</v>
      </c>
    </row>
    <row r="279" spans="1:10" ht="37.5">
      <c r="A279" s="308">
        <v>68</v>
      </c>
      <c r="B279" s="341" t="s">
        <v>1670</v>
      </c>
      <c r="C279" s="339">
        <v>1</v>
      </c>
      <c r="D279" s="291" t="s">
        <v>1671</v>
      </c>
      <c r="E279" s="308" t="s">
        <v>1673</v>
      </c>
      <c r="F279" s="308" t="s">
        <v>1671</v>
      </c>
      <c r="G279" s="310" t="s">
        <v>1464</v>
      </c>
      <c r="H279" s="314">
        <v>5000</v>
      </c>
      <c r="I279" s="308" t="s">
        <v>0</v>
      </c>
      <c r="J279" s="339">
        <v>5000</v>
      </c>
    </row>
    <row r="280" spans="1:10" ht="56.25">
      <c r="A280" s="308">
        <v>69</v>
      </c>
      <c r="B280" s="341" t="s">
        <v>1672</v>
      </c>
      <c r="C280" s="339">
        <v>90</v>
      </c>
      <c r="D280" s="291" t="s">
        <v>1746</v>
      </c>
      <c r="E280" s="308" t="s">
        <v>1673</v>
      </c>
      <c r="F280" s="308" t="s">
        <v>262</v>
      </c>
      <c r="G280" s="310" t="s">
        <v>1464</v>
      </c>
      <c r="H280" s="314">
        <v>336</v>
      </c>
      <c r="I280" s="308" t="s">
        <v>6</v>
      </c>
      <c r="J280" s="339">
        <v>30240</v>
      </c>
    </row>
    <row r="281" spans="1:10" ht="56.25">
      <c r="A281" s="308">
        <v>70</v>
      </c>
      <c r="B281" s="341" t="s">
        <v>1674</v>
      </c>
      <c r="C281" s="339">
        <v>30</v>
      </c>
      <c r="D281" s="291" t="s">
        <v>1747</v>
      </c>
      <c r="E281" s="308" t="s">
        <v>1673</v>
      </c>
      <c r="F281" s="308" t="s">
        <v>264</v>
      </c>
      <c r="G281" s="310" t="s">
        <v>1464</v>
      </c>
      <c r="H281" s="314">
        <v>369</v>
      </c>
      <c r="I281" s="308" t="s">
        <v>6</v>
      </c>
      <c r="J281" s="339">
        <v>11070</v>
      </c>
    </row>
    <row r="282" spans="1:10" ht="56.25">
      <c r="A282" s="308">
        <v>71</v>
      </c>
      <c r="B282" s="341" t="s">
        <v>1748</v>
      </c>
      <c r="C282" s="339">
        <v>30</v>
      </c>
      <c r="D282" s="291" t="s">
        <v>1749</v>
      </c>
      <c r="E282" s="308" t="s">
        <v>1673</v>
      </c>
      <c r="F282" s="308" t="s">
        <v>1750</v>
      </c>
      <c r="G282" s="310" t="s">
        <v>1464</v>
      </c>
      <c r="H282" s="314">
        <v>369</v>
      </c>
      <c r="I282" s="308" t="s">
        <v>6</v>
      </c>
      <c r="J282" s="339">
        <v>11070</v>
      </c>
    </row>
    <row r="283" spans="1:10" ht="56.25">
      <c r="A283" s="308">
        <v>72</v>
      </c>
      <c r="B283" s="341" t="s">
        <v>1677</v>
      </c>
      <c r="C283" s="339">
        <v>30</v>
      </c>
      <c r="D283" s="291" t="s">
        <v>1751</v>
      </c>
      <c r="E283" s="308" t="s">
        <v>1673</v>
      </c>
      <c r="F283" s="308" t="s">
        <v>1678</v>
      </c>
      <c r="G283" s="310" t="s">
        <v>1464</v>
      </c>
      <c r="H283" s="314">
        <v>844</v>
      </c>
      <c r="I283" s="308" t="s">
        <v>6</v>
      </c>
      <c r="J283" s="339">
        <v>25320</v>
      </c>
    </row>
    <row r="284" spans="1:10" ht="56.25">
      <c r="A284" s="308">
        <v>73</v>
      </c>
      <c r="B284" s="341" t="s">
        <v>1679</v>
      </c>
      <c r="C284" s="339">
        <v>1</v>
      </c>
      <c r="D284" s="291" t="s">
        <v>1752</v>
      </c>
      <c r="E284" s="308" t="s">
        <v>1673</v>
      </c>
      <c r="F284" s="308" t="s">
        <v>1680</v>
      </c>
      <c r="G284" s="310" t="s">
        <v>1464</v>
      </c>
      <c r="H284" s="314">
        <v>34237</v>
      </c>
      <c r="I284" s="308" t="s">
        <v>0</v>
      </c>
      <c r="J284" s="339">
        <v>34237</v>
      </c>
    </row>
    <row r="285" spans="1:10" ht="37.5">
      <c r="A285" s="308">
        <v>74</v>
      </c>
      <c r="B285" s="341" t="s">
        <v>1681</v>
      </c>
      <c r="C285" s="339">
        <v>60</v>
      </c>
      <c r="D285" s="291" t="s">
        <v>1753</v>
      </c>
      <c r="E285" s="308" t="s">
        <v>1673</v>
      </c>
      <c r="F285" s="308" t="s">
        <v>1682</v>
      </c>
      <c r="G285" s="310" t="s">
        <v>1464</v>
      </c>
      <c r="H285" s="314">
        <v>190</v>
      </c>
      <c r="I285" s="308" t="s">
        <v>0</v>
      </c>
      <c r="J285" s="339">
        <v>11400</v>
      </c>
    </row>
    <row r="286" spans="1:10" ht="37.5">
      <c r="A286" s="308">
        <v>75</v>
      </c>
      <c r="B286" s="341" t="s">
        <v>1683</v>
      </c>
      <c r="C286" s="339">
        <v>1</v>
      </c>
      <c r="D286" s="291" t="s">
        <v>1754</v>
      </c>
      <c r="E286" s="308" t="s">
        <v>1673</v>
      </c>
      <c r="F286" s="308" t="s">
        <v>1684</v>
      </c>
      <c r="G286" s="310" t="s">
        <v>1464</v>
      </c>
      <c r="H286" s="314">
        <v>1040</v>
      </c>
      <c r="I286" s="308" t="s">
        <v>0</v>
      </c>
      <c r="J286" s="339">
        <v>1040</v>
      </c>
    </row>
    <row r="287" spans="1:10" ht="37.5">
      <c r="A287" s="308">
        <v>76</v>
      </c>
      <c r="B287" s="341" t="s">
        <v>1685</v>
      </c>
      <c r="C287" s="339">
        <v>1</v>
      </c>
      <c r="D287" s="291" t="s">
        <v>1755</v>
      </c>
      <c r="E287" s="308" t="s">
        <v>1673</v>
      </c>
      <c r="F287" s="308" t="s">
        <v>1687</v>
      </c>
      <c r="G287" s="310" t="s">
        <v>1464</v>
      </c>
      <c r="H287" s="314">
        <v>182</v>
      </c>
      <c r="I287" s="308" t="s">
        <v>0</v>
      </c>
      <c r="J287" s="339">
        <v>182</v>
      </c>
    </row>
    <row r="288" spans="1:10" ht="37.5">
      <c r="A288" s="308">
        <v>77</v>
      </c>
      <c r="B288" s="341" t="s">
        <v>1688</v>
      </c>
      <c r="C288" s="339">
        <v>178</v>
      </c>
      <c r="D288" s="291" t="s">
        <v>1756</v>
      </c>
      <c r="E288" s="308" t="s">
        <v>1673</v>
      </c>
      <c r="F288" s="308" t="s">
        <v>1757</v>
      </c>
      <c r="G288" s="310" t="s">
        <v>1464</v>
      </c>
      <c r="H288" s="314">
        <v>160</v>
      </c>
      <c r="I288" s="308" t="s">
        <v>345</v>
      </c>
      <c r="J288" s="339">
        <v>28480</v>
      </c>
    </row>
    <row r="289" spans="1:10" ht="37.5">
      <c r="A289" s="308">
        <v>78</v>
      </c>
      <c r="B289" s="326" t="s">
        <v>1701</v>
      </c>
      <c r="C289" s="339">
        <v>92.199999999999989</v>
      </c>
      <c r="D289" s="291" t="s">
        <v>421</v>
      </c>
      <c r="E289" s="308" t="s">
        <v>1758</v>
      </c>
      <c r="F289" s="308" t="s">
        <v>421</v>
      </c>
      <c r="G289" s="310" t="s">
        <v>1464</v>
      </c>
      <c r="H289" s="314">
        <v>40</v>
      </c>
      <c r="I289" s="308" t="s">
        <v>3</v>
      </c>
      <c r="J289" s="339">
        <v>3687.9999999999995</v>
      </c>
    </row>
    <row r="290" spans="1:10" ht="37.5">
      <c r="A290" s="308">
        <v>79</v>
      </c>
      <c r="B290" s="326" t="s">
        <v>1703</v>
      </c>
      <c r="C290" s="339">
        <v>96.5</v>
      </c>
      <c r="D290" s="291" t="s">
        <v>425</v>
      </c>
      <c r="E290" s="308" t="s">
        <v>1758</v>
      </c>
      <c r="F290" s="308" t="s">
        <v>425</v>
      </c>
      <c r="G290" s="310" t="s">
        <v>1464</v>
      </c>
      <c r="H290" s="314">
        <v>97.5</v>
      </c>
      <c r="I290" s="308" t="s">
        <v>3</v>
      </c>
      <c r="J290" s="339">
        <v>9408.75</v>
      </c>
    </row>
    <row r="291" spans="1:10" ht="37.5">
      <c r="A291" s="308">
        <v>80</v>
      </c>
      <c r="B291" s="326" t="s">
        <v>1704</v>
      </c>
      <c r="C291" s="339">
        <v>826.01</v>
      </c>
      <c r="D291" s="291" t="s">
        <v>1705</v>
      </c>
      <c r="E291" s="308" t="s">
        <v>1758</v>
      </c>
      <c r="F291" s="308" t="s">
        <v>1705</v>
      </c>
      <c r="G291" s="310" t="s">
        <v>1464</v>
      </c>
      <c r="H291" s="314">
        <v>30</v>
      </c>
      <c r="I291" s="308" t="s">
        <v>3</v>
      </c>
      <c r="J291" s="339">
        <v>24780.3</v>
      </c>
    </row>
    <row r="292" spans="1:10" ht="39" customHeight="1">
      <c r="H292" s="724" t="s">
        <v>1987</v>
      </c>
      <c r="I292" s="724"/>
      <c r="J292" s="343">
        <v>3331882.7283999999</v>
      </c>
    </row>
    <row r="293" spans="1:10" ht="39" customHeight="1">
      <c r="H293" s="724" t="s">
        <v>1989</v>
      </c>
      <c r="I293" s="724"/>
      <c r="J293" s="338">
        <v>7293739.4674000004</v>
      </c>
    </row>
  </sheetData>
  <mergeCells count="4">
    <mergeCell ref="H293:I293"/>
    <mergeCell ref="A2:J2"/>
    <mergeCell ref="A1:J1"/>
    <mergeCell ref="H292:I292"/>
  </mergeCells>
  <pageMargins left="0.70866141732283472" right="0.70866141732283472" top="0.74803149606299213" bottom="0.74803149606299213" header="0.31496062992125984" footer="0.31496062992125984"/>
  <pageSetup paperSize="5" scale="58" orientation="landscape" verticalDpi="0" r:id="rId1"/>
  <rowBreaks count="2" manualBreakCount="2">
    <brk id="199" max="9" man="1"/>
    <brk id="211" max="9" man="1"/>
  </rowBreaks>
</worksheet>
</file>

<file path=xl/worksheets/sheet7.xml><?xml version="1.0" encoding="utf-8"?>
<worksheet xmlns="http://schemas.openxmlformats.org/spreadsheetml/2006/main" xmlns:r="http://schemas.openxmlformats.org/officeDocument/2006/relationships">
  <dimension ref="A1:L324"/>
  <sheetViews>
    <sheetView view="pageBreakPreview" topLeftCell="D315" zoomScale="60" workbookViewId="0">
      <selection activeCell="D326" sqref="D326"/>
    </sheetView>
  </sheetViews>
  <sheetFormatPr defaultRowHeight="26.25"/>
  <cols>
    <col min="1" max="1" width="11.7109375" style="372" customWidth="1"/>
    <col min="2" max="2" width="25.42578125" style="377" customWidth="1"/>
    <col min="3" max="3" width="22.85546875" style="377" customWidth="1"/>
    <col min="4" max="4" width="170.42578125" style="372" customWidth="1"/>
    <col min="5" max="5" width="48" style="377" customWidth="1"/>
    <col min="6" max="6" width="35" style="372" customWidth="1"/>
    <col min="7" max="7" width="39.28515625" style="413" customWidth="1"/>
    <col min="8" max="8" width="23.7109375" style="377" customWidth="1"/>
    <col min="9" max="9" width="24.140625" style="377" customWidth="1"/>
    <col min="10" max="10" width="25.85546875" style="377" customWidth="1"/>
    <col min="11" max="16384" width="9.140625" style="372"/>
  </cols>
  <sheetData>
    <row r="1" spans="1:10" ht="65.25" customHeight="1">
      <c r="A1" s="732" t="s">
        <v>1896</v>
      </c>
      <c r="B1" s="732"/>
      <c r="C1" s="732"/>
      <c r="D1" s="732"/>
      <c r="E1" s="732"/>
      <c r="F1" s="732"/>
      <c r="G1" s="732"/>
      <c r="H1" s="732"/>
      <c r="I1" s="732"/>
      <c r="J1" s="732"/>
    </row>
    <row r="2" spans="1:10" s="373" customFormat="1" ht="72" customHeight="1">
      <c r="A2" s="729" t="s">
        <v>1819</v>
      </c>
      <c r="B2" s="730"/>
      <c r="C2" s="730"/>
      <c r="D2" s="730"/>
      <c r="E2" s="730"/>
      <c r="F2" s="730"/>
      <c r="G2" s="730"/>
      <c r="H2" s="730"/>
      <c r="I2" s="730"/>
      <c r="J2" s="731"/>
    </row>
    <row r="3" spans="1:10" ht="116.25" customHeight="1">
      <c r="A3" s="374" t="s">
        <v>216</v>
      </c>
      <c r="B3" s="375" t="s">
        <v>898</v>
      </c>
      <c r="C3" s="375" t="s">
        <v>218</v>
      </c>
      <c r="D3" s="375" t="s">
        <v>219</v>
      </c>
      <c r="E3" s="375" t="s">
        <v>899</v>
      </c>
      <c r="F3" s="375" t="s">
        <v>428</v>
      </c>
      <c r="G3" s="375" t="s">
        <v>221</v>
      </c>
      <c r="H3" s="376" t="s">
        <v>222</v>
      </c>
      <c r="I3" s="376" t="s">
        <v>429</v>
      </c>
      <c r="J3" s="375" t="s">
        <v>223</v>
      </c>
    </row>
    <row r="4" spans="1:10" ht="131.25">
      <c r="A4" s="377">
        <v>1</v>
      </c>
      <c r="B4" s="378" t="s">
        <v>914</v>
      </c>
      <c r="C4" s="378">
        <v>39</v>
      </c>
      <c r="D4" s="379" t="s">
        <v>1007</v>
      </c>
      <c r="E4" s="380" t="s">
        <v>1008</v>
      </c>
      <c r="F4" s="381" t="s">
        <v>915</v>
      </c>
      <c r="G4" s="379" t="s">
        <v>900</v>
      </c>
      <c r="H4" s="382">
        <v>600</v>
      </c>
      <c r="I4" s="378" t="s">
        <v>0</v>
      </c>
      <c r="J4" s="383">
        <v>23400</v>
      </c>
    </row>
    <row r="5" spans="1:10" ht="105">
      <c r="A5" s="377">
        <v>2</v>
      </c>
      <c r="B5" s="378" t="s">
        <v>201</v>
      </c>
      <c r="C5" s="378">
        <v>31</v>
      </c>
      <c r="D5" s="379" t="s">
        <v>1009</v>
      </c>
      <c r="E5" s="380" t="s">
        <v>832</v>
      </c>
      <c r="F5" s="381" t="s">
        <v>437</v>
      </c>
      <c r="G5" s="379" t="s">
        <v>900</v>
      </c>
      <c r="H5" s="382">
        <v>2400</v>
      </c>
      <c r="I5" s="378" t="s">
        <v>0</v>
      </c>
      <c r="J5" s="383">
        <v>74400</v>
      </c>
    </row>
    <row r="6" spans="1:10" ht="78.75">
      <c r="A6" s="377">
        <v>3</v>
      </c>
      <c r="B6" s="378" t="s">
        <v>2</v>
      </c>
      <c r="C6" s="378">
        <v>27.28</v>
      </c>
      <c r="D6" s="384" t="s">
        <v>1010</v>
      </c>
      <c r="E6" s="380" t="s">
        <v>1011</v>
      </c>
      <c r="F6" s="381" t="s">
        <v>439</v>
      </c>
      <c r="G6" s="379" t="s">
        <v>900</v>
      </c>
      <c r="H6" s="382">
        <v>6579</v>
      </c>
      <c r="I6" s="378" t="s">
        <v>3</v>
      </c>
      <c r="J6" s="383">
        <v>179475.12</v>
      </c>
    </row>
    <row r="7" spans="1:10" ht="78.75">
      <c r="A7" s="377">
        <v>4</v>
      </c>
      <c r="B7" s="378" t="s">
        <v>698</v>
      </c>
      <c r="C7" s="378">
        <v>0.96099999999999997</v>
      </c>
      <c r="D7" s="384" t="s">
        <v>1012</v>
      </c>
      <c r="E7" s="380" t="s">
        <v>1011</v>
      </c>
      <c r="F7" s="381" t="s">
        <v>699</v>
      </c>
      <c r="G7" s="379" t="s">
        <v>900</v>
      </c>
      <c r="H7" s="382">
        <v>3893</v>
      </c>
      <c r="I7" s="378" t="s">
        <v>3</v>
      </c>
      <c r="J7" s="383">
        <v>3741.1729999999998</v>
      </c>
    </row>
    <row r="8" spans="1:10" ht="78.75">
      <c r="A8" s="377">
        <v>5</v>
      </c>
      <c r="B8" s="378" t="s">
        <v>1013</v>
      </c>
      <c r="C8" s="378">
        <v>31</v>
      </c>
      <c r="D8" s="384" t="s">
        <v>1014</v>
      </c>
      <c r="E8" s="380" t="s">
        <v>832</v>
      </c>
      <c r="F8" s="381" t="s">
        <v>1015</v>
      </c>
      <c r="G8" s="379" t="s">
        <v>900</v>
      </c>
      <c r="H8" s="382">
        <v>485</v>
      </c>
      <c r="I8" s="378" t="s">
        <v>0</v>
      </c>
      <c r="J8" s="383">
        <v>15035</v>
      </c>
    </row>
    <row r="9" spans="1:10" ht="131.25">
      <c r="A9" s="377">
        <v>6</v>
      </c>
      <c r="B9" s="378" t="s">
        <v>1016</v>
      </c>
      <c r="C9" s="378">
        <v>5.7</v>
      </c>
      <c r="D9" s="384" t="s">
        <v>1017</v>
      </c>
      <c r="E9" s="380" t="s">
        <v>832</v>
      </c>
      <c r="F9" s="381" t="s">
        <v>1018</v>
      </c>
      <c r="G9" s="379" t="s">
        <v>900</v>
      </c>
      <c r="H9" s="382">
        <v>6600</v>
      </c>
      <c r="I9" s="378" t="s">
        <v>4</v>
      </c>
      <c r="J9" s="383">
        <v>37620</v>
      </c>
    </row>
    <row r="10" spans="1:10" ht="105">
      <c r="A10" s="377">
        <v>7</v>
      </c>
      <c r="B10" s="378" t="s">
        <v>97</v>
      </c>
      <c r="C10" s="378">
        <v>118</v>
      </c>
      <c r="D10" s="384" t="s">
        <v>1019</v>
      </c>
      <c r="E10" s="380" t="s">
        <v>832</v>
      </c>
      <c r="F10" s="381" t="s">
        <v>599</v>
      </c>
      <c r="G10" s="379" t="s">
        <v>900</v>
      </c>
      <c r="H10" s="382">
        <v>327.68</v>
      </c>
      <c r="I10" s="378" t="s">
        <v>6</v>
      </c>
      <c r="J10" s="383">
        <v>38666.239999999998</v>
      </c>
    </row>
    <row r="11" spans="1:10" ht="78.75">
      <c r="A11" s="377">
        <v>8</v>
      </c>
      <c r="B11" s="378" t="s">
        <v>47</v>
      </c>
      <c r="C11" s="378">
        <v>50</v>
      </c>
      <c r="D11" s="385" t="s">
        <v>1020</v>
      </c>
      <c r="E11" s="386" t="s">
        <v>832</v>
      </c>
      <c r="F11" s="381" t="s">
        <v>449</v>
      </c>
      <c r="G11" s="379" t="s">
        <v>900</v>
      </c>
      <c r="H11" s="382">
        <v>224</v>
      </c>
      <c r="I11" s="378" t="s">
        <v>0</v>
      </c>
      <c r="J11" s="383">
        <v>11200</v>
      </c>
    </row>
    <row r="12" spans="1:10" ht="105">
      <c r="A12" s="377">
        <v>9</v>
      </c>
      <c r="B12" s="378" t="s">
        <v>34</v>
      </c>
      <c r="C12" s="378">
        <v>2</v>
      </c>
      <c r="D12" s="384" t="s">
        <v>1021</v>
      </c>
      <c r="E12" s="380" t="s">
        <v>832</v>
      </c>
      <c r="F12" s="381" t="s">
        <v>473</v>
      </c>
      <c r="G12" s="379" t="s">
        <v>900</v>
      </c>
      <c r="H12" s="382">
        <v>4500</v>
      </c>
      <c r="I12" s="378" t="s">
        <v>0</v>
      </c>
      <c r="J12" s="383">
        <v>9000</v>
      </c>
    </row>
    <row r="13" spans="1:10" ht="105">
      <c r="A13" s="377">
        <v>10</v>
      </c>
      <c r="B13" s="378" t="s">
        <v>1</v>
      </c>
      <c r="C13" s="378">
        <v>11</v>
      </c>
      <c r="D13" s="384" t="s">
        <v>1022</v>
      </c>
      <c r="E13" s="380" t="s">
        <v>832</v>
      </c>
      <c r="F13" s="381" t="s">
        <v>475</v>
      </c>
      <c r="G13" s="379" t="s">
        <v>900</v>
      </c>
      <c r="H13" s="382">
        <v>3200</v>
      </c>
      <c r="I13" s="378" t="s">
        <v>0</v>
      </c>
      <c r="J13" s="383">
        <v>35200</v>
      </c>
    </row>
    <row r="14" spans="1:10" ht="131.25">
      <c r="A14" s="377">
        <v>11</v>
      </c>
      <c r="B14" s="378" t="s">
        <v>1023</v>
      </c>
      <c r="C14" s="378">
        <v>3</v>
      </c>
      <c r="D14" s="384" t="s">
        <v>1024</v>
      </c>
      <c r="E14" s="380" t="s">
        <v>832</v>
      </c>
      <c r="F14" s="381" t="s">
        <v>1025</v>
      </c>
      <c r="G14" s="379" t="s">
        <v>900</v>
      </c>
      <c r="H14" s="382">
        <v>4232</v>
      </c>
      <c r="I14" s="378" t="s">
        <v>0</v>
      </c>
      <c r="J14" s="383">
        <v>12696</v>
      </c>
    </row>
    <row r="15" spans="1:10" ht="78.75">
      <c r="A15" s="377">
        <v>12</v>
      </c>
      <c r="B15" s="378" t="s">
        <v>27</v>
      </c>
      <c r="C15" s="378">
        <v>2</v>
      </c>
      <c r="D15" s="384" t="s">
        <v>1026</v>
      </c>
      <c r="E15" s="380" t="s">
        <v>832</v>
      </c>
      <c r="F15" s="381" t="s">
        <v>447</v>
      </c>
      <c r="G15" s="379" t="s">
        <v>900</v>
      </c>
      <c r="H15" s="378">
        <v>781</v>
      </c>
      <c r="I15" s="378" t="s">
        <v>0</v>
      </c>
      <c r="J15" s="383">
        <v>1562</v>
      </c>
    </row>
    <row r="16" spans="1:10" ht="78.75">
      <c r="A16" s="377">
        <v>13</v>
      </c>
      <c r="B16" s="378" t="s">
        <v>184</v>
      </c>
      <c r="C16" s="378">
        <v>4</v>
      </c>
      <c r="D16" s="384" t="s">
        <v>229</v>
      </c>
      <c r="E16" s="380" t="s">
        <v>832</v>
      </c>
      <c r="F16" s="381" t="s">
        <v>448</v>
      </c>
      <c r="G16" s="379" t="s">
        <v>900</v>
      </c>
      <c r="H16" s="378">
        <v>507</v>
      </c>
      <c r="I16" s="378" t="s">
        <v>0</v>
      </c>
      <c r="J16" s="383">
        <v>2028</v>
      </c>
    </row>
    <row r="17" spans="1:10" ht="78.75">
      <c r="A17" s="377">
        <v>14</v>
      </c>
      <c r="B17" s="378" t="s">
        <v>15</v>
      </c>
      <c r="C17" s="378">
        <v>13</v>
      </c>
      <c r="D17" s="384" t="s">
        <v>884</v>
      </c>
      <c r="E17" s="380" t="s">
        <v>832</v>
      </c>
      <c r="F17" s="381" t="s">
        <v>476</v>
      </c>
      <c r="G17" s="379" t="s">
        <v>900</v>
      </c>
      <c r="H17" s="382">
        <v>142</v>
      </c>
      <c r="I17" s="378" t="s">
        <v>0</v>
      </c>
      <c r="J17" s="383">
        <v>1846</v>
      </c>
    </row>
    <row r="18" spans="1:10" ht="78.75">
      <c r="A18" s="377">
        <v>15</v>
      </c>
      <c r="B18" s="378" t="s">
        <v>42</v>
      </c>
      <c r="C18" s="378">
        <v>16.46</v>
      </c>
      <c r="D18" s="379" t="s">
        <v>1027</v>
      </c>
      <c r="E18" s="380" t="s">
        <v>1008</v>
      </c>
      <c r="F18" s="381" t="s">
        <v>88</v>
      </c>
      <c r="G18" s="379" t="s">
        <v>900</v>
      </c>
      <c r="H18" s="382">
        <v>331</v>
      </c>
      <c r="I18" s="378" t="s">
        <v>3</v>
      </c>
      <c r="J18" s="383">
        <v>5448.26</v>
      </c>
    </row>
    <row r="19" spans="1:10" ht="105">
      <c r="A19" s="377">
        <v>16</v>
      </c>
      <c r="B19" s="378" t="s">
        <v>48</v>
      </c>
      <c r="C19" s="378">
        <v>25</v>
      </c>
      <c r="D19" s="379" t="s">
        <v>1028</v>
      </c>
      <c r="E19" s="380" t="s">
        <v>1011</v>
      </c>
      <c r="F19" s="381" t="s">
        <v>89</v>
      </c>
      <c r="G19" s="379" t="s">
        <v>900</v>
      </c>
      <c r="H19" s="382">
        <v>5160</v>
      </c>
      <c r="I19" s="378" t="s">
        <v>3</v>
      </c>
      <c r="J19" s="383">
        <v>129000</v>
      </c>
    </row>
    <row r="20" spans="1:10" ht="78.75">
      <c r="A20" s="377">
        <v>17</v>
      </c>
      <c r="B20" s="378" t="s">
        <v>9</v>
      </c>
      <c r="C20" s="378">
        <v>5</v>
      </c>
      <c r="D20" s="384" t="s">
        <v>1029</v>
      </c>
      <c r="E20" s="380" t="s">
        <v>832</v>
      </c>
      <c r="F20" s="381" t="s">
        <v>479</v>
      </c>
      <c r="G20" s="379" t="s">
        <v>900</v>
      </c>
      <c r="H20" s="382">
        <v>12000</v>
      </c>
      <c r="I20" s="378" t="s">
        <v>0</v>
      </c>
      <c r="J20" s="383">
        <v>60000</v>
      </c>
    </row>
    <row r="21" spans="1:10" ht="78.75">
      <c r="A21" s="377">
        <v>18</v>
      </c>
      <c r="B21" s="378" t="s">
        <v>1287</v>
      </c>
      <c r="C21" s="378">
        <v>30</v>
      </c>
      <c r="D21" s="384" t="s">
        <v>1288</v>
      </c>
      <c r="E21" s="380" t="s">
        <v>832</v>
      </c>
      <c r="F21" s="381" t="s">
        <v>1289</v>
      </c>
      <c r="G21" s="379" t="s">
        <v>900</v>
      </c>
      <c r="H21" s="378">
        <v>116</v>
      </c>
      <c r="I21" s="378" t="s">
        <v>0</v>
      </c>
      <c r="J21" s="383">
        <v>3480</v>
      </c>
    </row>
    <row r="22" spans="1:10" ht="78.75">
      <c r="A22" s="377">
        <v>19</v>
      </c>
      <c r="B22" s="378" t="s">
        <v>28</v>
      </c>
      <c r="C22" s="378">
        <v>2</v>
      </c>
      <c r="D22" s="384" t="s">
        <v>1030</v>
      </c>
      <c r="E22" s="380" t="s">
        <v>832</v>
      </c>
      <c r="F22" s="381" t="s">
        <v>493</v>
      </c>
      <c r="G22" s="379" t="s">
        <v>900</v>
      </c>
      <c r="H22" s="382">
        <v>880</v>
      </c>
      <c r="I22" s="378" t="s">
        <v>7</v>
      </c>
      <c r="J22" s="383">
        <v>1760</v>
      </c>
    </row>
    <row r="23" spans="1:10" ht="78.75">
      <c r="A23" s="377">
        <v>20</v>
      </c>
      <c r="B23" s="378" t="s">
        <v>55</v>
      </c>
      <c r="C23" s="378">
        <v>1</v>
      </c>
      <c r="D23" s="384" t="s">
        <v>1031</v>
      </c>
      <c r="E23" s="380" t="s">
        <v>832</v>
      </c>
      <c r="F23" s="381" t="s">
        <v>497</v>
      </c>
      <c r="G23" s="379" t="s">
        <v>900</v>
      </c>
      <c r="H23" s="382">
        <v>559</v>
      </c>
      <c r="I23" s="378" t="s">
        <v>7</v>
      </c>
      <c r="J23" s="383">
        <v>559</v>
      </c>
    </row>
    <row r="24" spans="1:10" ht="78.75">
      <c r="A24" s="377">
        <v>21</v>
      </c>
      <c r="B24" s="378" t="s">
        <v>103</v>
      </c>
      <c r="C24" s="378">
        <v>4</v>
      </c>
      <c r="D24" s="384" t="s">
        <v>1032</v>
      </c>
      <c r="E24" s="380" t="s">
        <v>832</v>
      </c>
      <c r="F24" s="381" t="s">
        <v>607</v>
      </c>
      <c r="G24" s="379" t="s">
        <v>900</v>
      </c>
      <c r="H24" s="382">
        <v>505</v>
      </c>
      <c r="I24" s="378" t="s">
        <v>7</v>
      </c>
      <c r="J24" s="383">
        <v>2020</v>
      </c>
    </row>
    <row r="25" spans="1:10" ht="78.75">
      <c r="A25" s="377">
        <v>22</v>
      </c>
      <c r="B25" s="378" t="s">
        <v>1033</v>
      </c>
      <c r="C25" s="378">
        <v>1</v>
      </c>
      <c r="D25" s="379" t="s">
        <v>1034</v>
      </c>
      <c r="E25" s="380" t="s">
        <v>832</v>
      </c>
      <c r="F25" s="381" t="s">
        <v>1035</v>
      </c>
      <c r="G25" s="379" t="s">
        <v>900</v>
      </c>
      <c r="H25" s="382">
        <v>6431</v>
      </c>
      <c r="I25" s="378" t="s">
        <v>7</v>
      </c>
      <c r="J25" s="383">
        <v>6431</v>
      </c>
    </row>
    <row r="26" spans="1:10" ht="78.75">
      <c r="A26" s="377">
        <v>23</v>
      </c>
      <c r="B26" s="378" t="s">
        <v>1036</v>
      </c>
      <c r="C26" s="378">
        <v>1</v>
      </c>
      <c r="D26" s="379" t="s">
        <v>1037</v>
      </c>
      <c r="E26" s="380" t="s">
        <v>832</v>
      </c>
      <c r="F26" s="381" t="s">
        <v>1038</v>
      </c>
      <c r="G26" s="379" t="s">
        <v>900</v>
      </c>
      <c r="H26" s="382">
        <v>1331.81</v>
      </c>
      <c r="I26" s="378" t="s">
        <v>7</v>
      </c>
      <c r="J26" s="383">
        <v>1331.81</v>
      </c>
    </row>
    <row r="27" spans="1:10" ht="78.75">
      <c r="A27" s="377">
        <v>24</v>
      </c>
      <c r="B27" s="378" t="s">
        <v>1039</v>
      </c>
      <c r="C27" s="378">
        <v>1</v>
      </c>
      <c r="D27" s="379" t="s">
        <v>1040</v>
      </c>
      <c r="E27" s="380" t="s">
        <v>832</v>
      </c>
      <c r="F27" s="381" t="s">
        <v>1041</v>
      </c>
      <c r="G27" s="379" t="s">
        <v>900</v>
      </c>
      <c r="H27" s="382">
        <v>1733.75</v>
      </c>
      <c r="I27" s="378" t="s">
        <v>7</v>
      </c>
      <c r="J27" s="383">
        <v>1733.75</v>
      </c>
    </row>
    <row r="28" spans="1:10" ht="78.75">
      <c r="A28" s="377">
        <v>25</v>
      </c>
      <c r="B28" s="378" t="s">
        <v>128</v>
      </c>
      <c r="C28" s="378">
        <v>1</v>
      </c>
      <c r="D28" s="379" t="s">
        <v>1042</v>
      </c>
      <c r="E28" s="380" t="s">
        <v>832</v>
      </c>
      <c r="F28" s="381" t="s">
        <v>664</v>
      </c>
      <c r="G28" s="379" t="s">
        <v>900</v>
      </c>
      <c r="H28" s="378">
        <v>740.52</v>
      </c>
      <c r="I28" s="378" t="s">
        <v>7</v>
      </c>
      <c r="J28" s="383">
        <v>740.52</v>
      </c>
    </row>
    <row r="29" spans="1:10" ht="78.75">
      <c r="A29" s="377">
        <v>26</v>
      </c>
      <c r="B29" s="378" t="s">
        <v>10</v>
      </c>
      <c r="C29" s="378">
        <v>22</v>
      </c>
      <c r="D29" s="384" t="s">
        <v>1043</v>
      </c>
      <c r="E29" s="380" t="s">
        <v>832</v>
      </c>
      <c r="F29" s="381" t="s">
        <v>609</v>
      </c>
      <c r="G29" s="379" t="s">
        <v>900</v>
      </c>
      <c r="H29" s="382">
        <v>3486</v>
      </c>
      <c r="I29" s="378" t="s">
        <v>0</v>
      </c>
      <c r="J29" s="383">
        <v>76692</v>
      </c>
    </row>
    <row r="30" spans="1:10" ht="105">
      <c r="A30" s="377">
        <v>27</v>
      </c>
      <c r="B30" s="378" t="s">
        <v>8</v>
      </c>
      <c r="C30" s="378">
        <v>22</v>
      </c>
      <c r="D30" s="384" t="s">
        <v>1044</v>
      </c>
      <c r="E30" s="380" t="s">
        <v>1008</v>
      </c>
      <c r="F30" s="381" t="s">
        <v>498</v>
      </c>
      <c r="G30" s="379" t="s">
        <v>900</v>
      </c>
      <c r="H30" s="382">
        <v>1234.2</v>
      </c>
      <c r="I30" s="378" t="s">
        <v>0</v>
      </c>
      <c r="J30" s="383">
        <v>27152.400000000001</v>
      </c>
    </row>
    <row r="31" spans="1:10" ht="78.75">
      <c r="A31" s="377">
        <v>28</v>
      </c>
      <c r="B31" s="378" t="s">
        <v>13</v>
      </c>
      <c r="C31" s="378">
        <v>480</v>
      </c>
      <c r="D31" s="384" t="s">
        <v>1045</v>
      </c>
      <c r="E31" s="380" t="s">
        <v>832</v>
      </c>
      <c r="F31" s="381" t="s">
        <v>502</v>
      </c>
      <c r="G31" s="379" t="s">
        <v>900</v>
      </c>
      <c r="H31" s="382">
        <v>65</v>
      </c>
      <c r="I31" s="378" t="s">
        <v>12</v>
      </c>
      <c r="J31" s="383">
        <v>31200</v>
      </c>
    </row>
    <row r="32" spans="1:10" ht="105">
      <c r="A32" s="377">
        <v>29</v>
      </c>
      <c r="B32" s="378" t="s">
        <v>11</v>
      </c>
      <c r="C32" s="378">
        <v>928</v>
      </c>
      <c r="D32" s="384" t="s">
        <v>1046</v>
      </c>
      <c r="E32" s="380" t="s">
        <v>832</v>
      </c>
      <c r="F32" s="381" t="s">
        <v>504</v>
      </c>
      <c r="G32" s="379" t="s">
        <v>900</v>
      </c>
      <c r="H32" s="378">
        <v>41</v>
      </c>
      <c r="I32" s="378" t="s">
        <v>12</v>
      </c>
      <c r="J32" s="383">
        <v>38048</v>
      </c>
    </row>
    <row r="33" spans="1:10" ht="78.75">
      <c r="A33" s="377">
        <v>30</v>
      </c>
      <c r="B33" s="378" t="s">
        <v>29</v>
      </c>
      <c r="C33" s="378">
        <v>2</v>
      </c>
      <c r="D33" s="384" t="s">
        <v>1047</v>
      </c>
      <c r="E33" s="380" t="s">
        <v>832</v>
      </c>
      <c r="F33" s="381" t="s">
        <v>704</v>
      </c>
      <c r="G33" s="379" t="s">
        <v>900</v>
      </c>
      <c r="H33" s="382">
        <v>4725</v>
      </c>
      <c r="I33" s="378" t="s">
        <v>0</v>
      </c>
      <c r="J33" s="383">
        <v>9450</v>
      </c>
    </row>
    <row r="34" spans="1:10" ht="78.75">
      <c r="A34" s="377">
        <v>31</v>
      </c>
      <c r="B34" s="378" t="s">
        <v>1048</v>
      </c>
      <c r="C34" s="378">
        <v>5</v>
      </c>
      <c r="D34" s="384" t="s">
        <v>1049</v>
      </c>
      <c r="E34" s="380" t="s">
        <v>832</v>
      </c>
      <c r="F34" s="381" t="s">
        <v>1050</v>
      </c>
      <c r="G34" s="379" t="s">
        <v>900</v>
      </c>
      <c r="H34" s="382">
        <v>1050</v>
      </c>
      <c r="I34" s="378" t="s">
        <v>0</v>
      </c>
      <c r="J34" s="383">
        <v>5250</v>
      </c>
    </row>
    <row r="35" spans="1:10" ht="78.75">
      <c r="A35" s="377">
        <v>32</v>
      </c>
      <c r="B35" s="378" t="s">
        <v>1051</v>
      </c>
      <c r="C35" s="378">
        <v>750</v>
      </c>
      <c r="D35" s="384" t="s">
        <v>1052</v>
      </c>
      <c r="E35" s="380" t="s">
        <v>832</v>
      </c>
      <c r="F35" s="381" t="s">
        <v>1053</v>
      </c>
      <c r="G35" s="379" t="s">
        <v>900</v>
      </c>
      <c r="H35" s="382">
        <v>15</v>
      </c>
      <c r="I35" s="378" t="s">
        <v>12</v>
      </c>
      <c r="J35" s="383">
        <v>11250</v>
      </c>
    </row>
    <row r="36" spans="1:10" ht="78.75">
      <c r="A36" s="377">
        <v>33</v>
      </c>
      <c r="B36" s="378" t="s">
        <v>625</v>
      </c>
      <c r="C36" s="378">
        <v>1</v>
      </c>
      <c r="D36" s="384" t="s">
        <v>1990</v>
      </c>
      <c r="E36" s="380" t="s">
        <v>832</v>
      </c>
      <c r="F36" s="381" t="s">
        <v>627</v>
      </c>
      <c r="G36" s="379" t="s">
        <v>900</v>
      </c>
      <c r="H36" s="382">
        <v>1139.95</v>
      </c>
      <c r="I36" s="378" t="s">
        <v>0</v>
      </c>
      <c r="J36" s="383">
        <v>1139.95</v>
      </c>
    </row>
    <row r="37" spans="1:10" ht="288.75">
      <c r="A37" s="377">
        <v>34</v>
      </c>
      <c r="B37" s="378" t="s">
        <v>114</v>
      </c>
      <c r="C37" s="378">
        <v>1</v>
      </c>
      <c r="D37" s="384" t="s">
        <v>1054</v>
      </c>
      <c r="E37" s="380" t="s">
        <v>832</v>
      </c>
      <c r="F37" s="381" t="s">
        <v>483</v>
      </c>
      <c r="G37" s="379" t="s">
        <v>900</v>
      </c>
      <c r="H37" s="382">
        <v>42000</v>
      </c>
      <c r="I37" s="378" t="s">
        <v>0</v>
      </c>
      <c r="J37" s="383">
        <v>42000</v>
      </c>
    </row>
    <row r="38" spans="1:10" ht="409.5">
      <c r="A38" s="377">
        <v>35</v>
      </c>
      <c r="B38" s="378" t="s">
        <v>113</v>
      </c>
      <c r="C38" s="378">
        <v>1</v>
      </c>
      <c r="D38" s="384" t="s">
        <v>1055</v>
      </c>
      <c r="E38" s="380" t="s">
        <v>832</v>
      </c>
      <c r="F38" s="381" t="s">
        <v>637</v>
      </c>
      <c r="G38" s="379" t="s">
        <v>900</v>
      </c>
      <c r="H38" s="382">
        <v>42500</v>
      </c>
      <c r="I38" s="378" t="s">
        <v>0</v>
      </c>
      <c r="J38" s="383">
        <v>42500</v>
      </c>
    </row>
    <row r="39" spans="1:10" ht="78.75">
      <c r="A39" s="377">
        <v>36</v>
      </c>
      <c r="B39" s="378" t="s">
        <v>600</v>
      </c>
      <c r="C39" s="378">
        <v>2</v>
      </c>
      <c r="D39" s="387" t="s">
        <v>1056</v>
      </c>
      <c r="E39" s="383" t="s">
        <v>832</v>
      </c>
      <c r="F39" s="381" t="s">
        <v>602</v>
      </c>
      <c r="G39" s="379" t="s">
        <v>900</v>
      </c>
      <c r="H39" s="382">
        <v>1930</v>
      </c>
      <c r="I39" s="378" t="s">
        <v>0</v>
      </c>
      <c r="J39" s="383">
        <v>3860</v>
      </c>
    </row>
    <row r="40" spans="1:10" ht="78.75">
      <c r="A40" s="377">
        <v>37</v>
      </c>
      <c r="B40" s="378" t="s">
        <v>1057</v>
      </c>
      <c r="C40" s="378">
        <v>8</v>
      </c>
      <c r="D40" s="379" t="s">
        <v>1058</v>
      </c>
      <c r="E40" s="380" t="s">
        <v>832</v>
      </c>
      <c r="F40" s="381" t="s">
        <v>1059</v>
      </c>
      <c r="G40" s="379" t="s">
        <v>900</v>
      </c>
      <c r="H40" s="382">
        <v>1500</v>
      </c>
      <c r="I40" s="378" t="s">
        <v>0</v>
      </c>
      <c r="J40" s="383">
        <v>12000</v>
      </c>
    </row>
    <row r="41" spans="1:10" ht="78.75">
      <c r="A41" s="377">
        <v>38</v>
      </c>
      <c r="B41" s="378" t="s">
        <v>119</v>
      </c>
      <c r="C41" s="378">
        <v>8</v>
      </c>
      <c r="D41" s="384" t="s">
        <v>1060</v>
      </c>
      <c r="E41" s="380" t="s">
        <v>832</v>
      </c>
      <c r="F41" s="381" t="s">
        <v>581</v>
      </c>
      <c r="G41" s="379" t="s">
        <v>900</v>
      </c>
      <c r="H41" s="382">
        <v>1268</v>
      </c>
      <c r="I41" s="378" t="s">
        <v>0</v>
      </c>
      <c r="J41" s="383">
        <v>10144</v>
      </c>
    </row>
    <row r="42" spans="1:10" ht="78.75">
      <c r="A42" s="377">
        <v>39</v>
      </c>
      <c r="B42" s="378" t="s">
        <v>509</v>
      </c>
      <c r="C42" s="378">
        <v>8</v>
      </c>
      <c r="D42" s="384" t="s">
        <v>1061</v>
      </c>
      <c r="E42" s="380" t="s">
        <v>832</v>
      </c>
      <c r="F42" s="381" t="s">
        <v>511</v>
      </c>
      <c r="G42" s="379" t="s">
        <v>900</v>
      </c>
      <c r="H42" s="382">
        <v>351.9</v>
      </c>
      <c r="I42" s="378" t="s">
        <v>0</v>
      </c>
      <c r="J42" s="383">
        <v>2815.2</v>
      </c>
    </row>
    <row r="43" spans="1:10" ht="78.75">
      <c r="A43" s="377">
        <v>40</v>
      </c>
      <c r="B43" s="378" t="s">
        <v>1062</v>
      </c>
      <c r="C43" s="378">
        <v>1</v>
      </c>
      <c r="D43" s="384" t="s">
        <v>1063</v>
      </c>
      <c r="E43" s="380" t="s">
        <v>832</v>
      </c>
      <c r="F43" s="381" t="s">
        <v>1064</v>
      </c>
      <c r="G43" s="379" t="s">
        <v>900</v>
      </c>
      <c r="H43" s="382">
        <v>3085.5</v>
      </c>
      <c r="I43" s="378" t="s">
        <v>0</v>
      </c>
      <c r="J43" s="383">
        <v>3085.5</v>
      </c>
    </row>
    <row r="44" spans="1:10" ht="78.75">
      <c r="A44" s="377">
        <v>41</v>
      </c>
      <c r="B44" s="378" t="s">
        <v>161</v>
      </c>
      <c r="C44" s="378">
        <v>1</v>
      </c>
      <c r="D44" s="384" t="s">
        <v>1065</v>
      </c>
      <c r="E44" s="380" t="s">
        <v>832</v>
      </c>
      <c r="F44" s="381" t="s">
        <v>162</v>
      </c>
      <c r="G44" s="379" t="s">
        <v>900</v>
      </c>
      <c r="H44" s="382">
        <v>1386</v>
      </c>
      <c r="I44" s="378" t="s">
        <v>7</v>
      </c>
      <c r="J44" s="383">
        <v>1386</v>
      </c>
    </row>
    <row r="45" spans="1:10" ht="105">
      <c r="A45" s="377">
        <v>42</v>
      </c>
      <c r="B45" s="378" t="s">
        <v>165</v>
      </c>
      <c r="C45" s="378">
        <v>2</v>
      </c>
      <c r="D45" s="384" t="s">
        <v>1066</v>
      </c>
      <c r="E45" s="380" t="s">
        <v>832</v>
      </c>
      <c r="F45" s="381" t="s">
        <v>166</v>
      </c>
      <c r="G45" s="379" t="s">
        <v>900</v>
      </c>
      <c r="H45" s="382">
        <v>9240</v>
      </c>
      <c r="I45" s="378" t="s">
        <v>0</v>
      </c>
      <c r="J45" s="383">
        <v>18480</v>
      </c>
    </row>
    <row r="46" spans="1:10" ht="105">
      <c r="A46" s="377">
        <v>43</v>
      </c>
      <c r="B46" s="378" t="s">
        <v>1067</v>
      </c>
      <c r="C46" s="378">
        <v>1</v>
      </c>
      <c r="D46" s="384" t="s">
        <v>1068</v>
      </c>
      <c r="E46" s="380" t="s">
        <v>832</v>
      </c>
      <c r="F46" s="381" t="s">
        <v>1069</v>
      </c>
      <c r="G46" s="379" t="s">
        <v>900</v>
      </c>
      <c r="H46" s="382">
        <v>551</v>
      </c>
      <c r="I46" s="378" t="s">
        <v>7</v>
      </c>
      <c r="J46" s="383">
        <v>551</v>
      </c>
    </row>
    <row r="47" spans="1:10" ht="78.75">
      <c r="A47" s="377">
        <v>44</v>
      </c>
      <c r="B47" s="378" t="s">
        <v>137</v>
      </c>
      <c r="C47" s="378">
        <v>1</v>
      </c>
      <c r="D47" s="384" t="s">
        <v>1070</v>
      </c>
      <c r="E47" s="380" t="s">
        <v>832</v>
      </c>
      <c r="F47" s="381" t="s">
        <v>672</v>
      </c>
      <c r="G47" s="379" t="s">
        <v>900</v>
      </c>
      <c r="H47" s="382">
        <v>1654</v>
      </c>
      <c r="I47" s="378" t="s">
        <v>0</v>
      </c>
      <c r="J47" s="383">
        <v>1654</v>
      </c>
    </row>
    <row r="48" spans="1:10" ht="78.75">
      <c r="A48" s="377">
        <v>45</v>
      </c>
      <c r="B48" s="378" t="s">
        <v>179</v>
      </c>
      <c r="C48" s="378">
        <v>1</v>
      </c>
      <c r="D48" s="384" t="s">
        <v>1071</v>
      </c>
      <c r="E48" s="380" t="s">
        <v>832</v>
      </c>
      <c r="F48" s="381" t="s">
        <v>180</v>
      </c>
      <c r="G48" s="379" t="s">
        <v>900</v>
      </c>
      <c r="H48" s="382">
        <v>10238</v>
      </c>
      <c r="I48" s="378" t="s">
        <v>0</v>
      </c>
      <c r="J48" s="383">
        <v>10238</v>
      </c>
    </row>
    <row r="49" spans="1:10" ht="78.75">
      <c r="A49" s="377">
        <v>46</v>
      </c>
      <c r="B49" s="378" t="s">
        <v>177</v>
      </c>
      <c r="C49" s="378">
        <v>1</v>
      </c>
      <c r="D49" s="384" t="s">
        <v>178</v>
      </c>
      <c r="E49" s="380" t="s">
        <v>832</v>
      </c>
      <c r="F49" s="381" t="s">
        <v>178</v>
      </c>
      <c r="G49" s="379" t="s">
        <v>900</v>
      </c>
      <c r="H49" s="382">
        <v>2888</v>
      </c>
      <c r="I49" s="378" t="s">
        <v>0</v>
      </c>
      <c r="J49" s="383">
        <v>2888</v>
      </c>
    </row>
    <row r="50" spans="1:10" ht="78.75">
      <c r="A50" s="377">
        <v>47</v>
      </c>
      <c r="B50" s="378" t="s">
        <v>147</v>
      </c>
      <c r="C50" s="378">
        <v>1</v>
      </c>
      <c r="D50" s="384" t="s">
        <v>1072</v>
      </c>
      <c r="E50" s="380" t="s">
        <v>832</v>
      </c>
      <c r="F50" s="381" t="s">
        <v>678</v>
      </c>
      <c r="G50" s="379" t="s">
        <v>900</v>
      </c>
      <c r="H50" s="382">
        <v>1733</v>
      </c>
      <c r="I50" s="378" t="s">
        <v>0</v>
      </c>
      <c r="J50" s="383">
        <v>1733</v>
      </c>
    </row>
    <row r="51" spans="1:10" ht="78.75">
      <c r="A51" s="377">
        <v>48</v>
      </c>
      <c r="B51" s="378" t="s">
        <v>146</v>
      </c>
      <c r="C51" s="378">
        <v>1</v>
      </c>
      <c r="D51" s="384" t="s">
        <v>1073</v>
      </c>
      <c r="E51" s="380" t="s">
        <v>832</v>
      </c>
      <c r="F51" s="381" t="s">
        <v>676</v>
      </c>
      <c r="G51" s="379" t="s">
        <v>900</v>
      </c>
      <c r="H51" s="382">
        <v>4925</v>
      </c>
      <c r="I51" s="378" t="s">
        <v>7</v>
      </c>
      <c r="J51" s="383">
        <v>4925</v>
      </c>
    </row>
    <row r="52" spans="1:10" ht="78.75">
      <c r="A52" s="377">
        <v>49</v>
      </c>
      <c r="B52" s="378" t="s">
        <v>138</v>
      </c>
      <c r="C52" s="378">
        <v>1</v>
      </c>
      <c r="D52" s="384" t="s">
        <v>233</v>
      </c>
      <c r="E52" s="380" t="s">
        <v>832</v>
      </c>
      <c r="F52" s="381" t="s">
        <v>673</v>
      </c>
      <c r="G52" s="379" t="s">
        <v>900</v>
      </c>
      <c r="H52" s="382">
        <v>2205</v>
      </c>
      <c r="I52" s="378" t="s">
        <v>0</v>
      </c>
      <c r="J52" s="383">
        <v>2205</v>
      </c>
    </row>
    <row r="53" spans="1:10" ht="78.75">
      <c r="A53" s="377">
        <v>50</v>
      </c>
      <c r="B53" s="378" t="s">
        <v>1074</v>
      </c>
      <c r="C53" s="378">
        <v>8</v>
      </c>
      <c r="D53" s="384" t="s">
        <v>1075</v>
      </c>
      <c r="E53" s="380" t="s">
        <v>832</v>
      </c>
      <c r="F53" s="381" t="s">
        <v>1076</v>
      </c>
      <c r="G53" s="379" t="s">
        <v>900</v>
      </c>
      <c r="H53" s="382">
        <v>3200</v>
      </c>
      <c r="I53" s="378" t="s">
        <v>0</v>
      </c>
      <c r="J53" s="383">
        <v>25600</v>
      </c>
    </row>
    <row r="54" spans="1:10" ht="78.75">
      <c r="A54" s="377">
        <v>51</v>
      </c>
      <c r="B54" s="378" t="s">
        <v>142</v>
      </c>
      <c r="C54" s="378">
        <v>1</v>
      </c>
      <c r="D54" s="384" t="s">
        <v>1077</v>
      </c>
      <c r="E54" s="380" t="s">
        <v>832</v>
      </c>
      <c r="F54" s="381" t="s">
        <v>143</v>
      </c>
      <c r="G54" s="379" t="s">
        <v>900</v>
      </c>
      <c r="H54" s="382">
        <v>1654</v>
      </c>
      <c r="I54" s="378" t="s">
        <v>0</v>
      </c>
      <c r="J54" s="383">
        <v>1654</v>
      </c>
    </row>
    <row r="55" spans="1:10" ht="78.75">
      <c r="A55" s="377">
        <v>52</v>
      </c>
      <c r="B55" s="378" t="s">
        <v>175</v>
      </c>
      <c r="C55" s="378">
        <v>1</v>
      </c>
      <c r="D55" s="384" t="s">
        <v>1078</v>
      </c>
      <c r="E55" s="380" t="s">
        <v>832</v>
      </c>
      <c r="F55" s="381" t="s">
        <v>176</v>
      </c>
      <c r="G55" s="379" t="s">
        <v>900</v>
      </c>
      <c r="H55" s="382">
        <v>8085</v>
      </c>
      <c r="I55" s="378" t="s">
        <v>0</v>
      </c>
      <c r="J55" s="383">
        <v>8085</v>
      </c>
    </row>
    <row r="56" spans="1:10" ht="78.75">
      <c r="A56" s="377">
        <v>53</v>
      </c>
      <c r="B56" s="378" t="s">
        <v>154</v>
      </c>
      <c r="C56" s="378">
        <v>2</v>
      </c>
      <c r="D56" s="384" t="s">
        <v>689</v>
      </c>
      <c r="E56" s="380" t="s">
        <v>832</v>
      </c>
      <c r="F56" s="381" t="s">
        <v>689</v>
      </c>
      <c r="G56" s="379" t="s">
        <v>900</v>
      </c>
      <c r="H56" s="378">
        <v>289</v>
      </c>
      <c r="I56" s="378" t="s">
        <v>7</v>
      </c>
      <c r="J56" s="383">
        <v>578</v>
      </c>
    </row>
    <row r="57" spans="1:10" ht="78.75">
      <c r="A57" s="377">
        <v>54</v>
      </c>
      <c r="B57" s="378" t="s">
        <v>167</v>
      </c>
      <c r="C57" s="378">
        <v>2</v>
      </c>
      <c r="D57" s="388" t="s">
        <v>695</v>
      </c>
      <c r="E57" s="380" t="s">
        <v>832</v>
      </c>
      <c r="F57" s="381" t="s">
        <v>168</v>
      </c>
      <c r="G57" s="379" t="s">
        <v>900</v>
      </c>
      <c r="H57" s="378">
        <v>231</v>
      </c>
      <c r="I57" s="378" t="s">
        <v>0</v>
      </c>
      <c r="J57" s="383">
        <v>462</v>
      </c>
    </row>
    <row r="58" spans="1:10" ht="78.75">
      <c r="A58" s="377">
        <v>55</v>
      </c>
      <c r="B58" s="378" t="s">
        <v>1079</v>
      </c>
      <c r="C58" s="378">
        <v>4</v>
      </c>
      <c r="D58" s="384" t="s">
        <v>1080</v>
      </c>
      <c r="E58" s="380" t="s">
        <v>832</v>
      </c>
      <c r="F58" s="381" t="s">
        <v>1081</v>
      </c>
      <c r="G58" s="379" t="s">
        <v>900</v>
      </c>
      <c r="H58" s="382">
        <v>1000</v>
      </c>
      <c r="I58" s="378" t="s">
        <v>0</v>
      </c>
      <c r="J58" s="383">
        <v>4000</v>
      </c>
    </row>
    <row r="59" spans="1:10" ht="78.75">
      <c r="A59" s="377">
        <v>56</v>
      </c>
      <c r="B59" s="378" t="s">
        <v>769</v>
      </c>
      <c r="C59" s="378">
        <v>200</v>
      </c>
      <c r="D59" s="384" t="s">
        <v>1082</v>
      </c>
      <c r="E59" s="380" t="s">
        <v>832</v>
      </c>
      <c r="F59" s="381" t="s">
        <v>771</v>
      </c>
      <c r="G59" s="379" t="s">
        <v>900</v>
      </c>
      <c r="H59" s="378">
        <v>117.5</v>
      </c>
      <c r="I59" s="378" t="s">
        <v>5</v>
      </c>
      <c r="J59" s="383">
        <v>23500</v>
      </c>
    </row>
    <row r="60" spans="1:10" ht="78.75">
      <c r="A60" s="377">
        <v>57</v>
      </c>
      <c r="B60" s="378" t="s">
        <v>1083</v>
      </c>
      <c r="C60" s="378">
        <v>66</v>
      </c>
      <c r="D60" s="384" t="s">
        <v>1084</v>
      </c>
      <c r="E60" s="380" t="s">
        <v>832</v>
      </c>
      <c r="F60" s="381" t="s">
        <v>1085</v>
      </c>
      <c r="G60" s="379" t="s">
        <v>900</v>
      </c>
      <c r="H60" s="378">
        <v>130</v>
      </c>
      <c r="I60" s="378" t="s">
        <v>0</v>
      </c>
      <c r="J60" s="383">
        <v>8580</v>
      </c>
    </row>
    <row r="61" spans="1:10" ht="78.75">
      <c r="A61" s="377">
        <v>58</v>
      </c>
      <c r="B61" s="378" t="s">
        <v>1086</v>
      </c>
      <c r="C61" s="378">
        <v>200</v>
      </c>
      <c r="D61" s="384" t="s">
        <v>1087</v>
      </c>
      <c r="E61" s="380" t="s">
        <v>832</v>
      </c>
      <c r="F61" s="381" t="s">
        <v>1088</v>
      </c>
      <c r="G61" s="379" t="s">
        <v>900</v>
      </c>
      <c r="H61" s="382">
        <v>50</v>
      </c>
      <c r="I61" s="378" t="s">
        <v>6</v>
      </c>
      <c r="J61" s="383">
        <v>10000</v>
      </c>
    </row>
    <row r="62" spans="1:10" ht="78.75">
      <c r="A62" s="377">
        <v>59</v>
      </c>
      <c r="B62" s="378" t="s">
        <v>195</v>
      </c>
      <c r="C62" s="378">
        <v>31</v>
      </c>
      <c r="D62" s="381" t="s">
        <v>1089</v>
      </c>
      <c r="E62" s="381" t="s">
        <v>832</v>
      </c>
      <c r="F62" s="381" t="s">
        <v>563</v>
      </c>
      <c r="G62" s="379" t="s">
        <v>900</v>
      </c>
      <c r="H62" s="378">
        <v>407.29</v>
      </c>
      <c r="I62" s="378" t="s">
        <v>0</v>
      </c>
      <c r="J62" s="383">
        <v>12625.99</v>
      </c>
    </row>
    <row r="63" spans="1:10" ht="78.75">
      <c r="A63" s="377">
        <v>60</v>
      </c>
      <c r="B63" s="378" t="s">
        <v>981</v>
      </c>
      <c r="C63" s="378">
        <v>8</v>
      </c>
      <c r="D63" s="381" t="s">
        <v>1090</v>
      </c>
      <c r="E63" s="381" t="s">
        <v>832</v>
      </c>
      <c r="F63" s="381" t="s">
        <v>982</v>
      </c>
      <c r="G63" s="379" t="s">
        <v>900</v>
      </c>
      <c r="H63" s="378">
        <v>271.52</v>
      </c>
      <c r="I63" s="378" t="s">
        <v>0</v>
      </c>
      <c r="J63" s="383">
        <v>2172.16</v>
      </c>
    </row>
    <row r="64" spans="1:10" ht="78.75">
      <c r="A64" s="377">
        <v>61</v>
      </c>
      <c r="B64" s="378" t="s">
        <v>801</v>
      </c>
      <c r="C64" s="378">
        <v>4</v>
      </c>
      <c r="D64" s="381" t="s">
        <v>1091</v>
      </c>
      <c r="E64" s="381" t="s">
        <v>832</v>
      </c>
      <c r="F64" s="381" t="s">
        <v>802</v>
      </c>
      <c r="G64" s="379" t="s">
        <v>900</v>
      </c>
      <c r="H64" s="382">
        <v>2720.34</v>
      </c>
      <c r="I64" s="378" t="s">
        <v>0</v>
      </c>
      <c r="J64" s="383">
        <v>10881.36</v>
      </c>
    </row>
    <row r="65" spans="1:10" ht="105">
      <c r="A65" s="377">
        <v>62</v>
      </c>
      <c r="B65" s="378" t="s">
        <v>957</v>
      </c>
      <c r="C65" s="378">
        <v>10.42</v>
      </c>
      <c r="D65" s="381" t="s">
        <v>1092</v>
      </c>
      <c r="E65" s="381" t="s">
        <v>832</v>
      </c>
      <c r="F65" s="381" t="s">
        <v>958</v>
      </c>
      <c r="G65" s="379" t="s">
        <v>900</v>
      </c>
      <c r="H65" s="378">
        <v>617.1</v>
      </c>
      <c r="I65" s="378" t="s">
        <v>4</v>
      </c>
      <c r="J65" s="383">
        <v>6430.1819999999998</v>
      </c>
    </row>
    <row r="66" spans="1:10" ht="78.75">
      <c r="A66" s="377">
        <v>63</v>
      </c>
      <c r="B66" s="378" t="s">
        <v>51</v>
      </c>
      <c r="C66" s="378">
        <v>10.42</v>
      </c>
      <c r="D66" s="381" t="s">
        <v>1093</v>
      </c>
      <c r="E66" s="381" t="s">
        <v>832</v>
      </c>
      <c r="F66" s="381" t="s">
        <v>530</v>
      </c>
      <c r="G66" s="379" t="s">
        <v>900</v>
      </c>
      <c r="H66" s="378">
        <v>221</v>
      </c>
      <c r="I66" s="378" t="s">
        <v>4</v>
      </c>
      <c r="J66" s="383">
        <v>2302.8200000000002</v>
      </c>
    </row>
    <row r="67" spans="1:10" ht="105">
      <c r="A67" s="377">
        <v>64</v>
      </c>
      <c r="B67" s="378" t="s">
        <v>50</v>
      </c>
      <c r="C67" s="378">
        <v>10.42</v>
      </c>
      <c r="D67" s="381" t="s">
        <v>1094</v>
      </c>
      <c r="E67" s="381" t="s">
        <v>832</v>
      </c>
      <c r="F67" s="381" t="s">
        <v>759</v>
      </c>
      <c r="G67" s="379" t="s">
        <v>900</v>
      </c>
      <c r="H67" s="378">
        <v>185</v>
      </c>
      <c r="I67" s="378" t="s">
        <v>4</v>
      </c>
      <c r="J67" s="383">
        <v>1927.7</v>
      </c>
    </row>
    <row r="68" spans="1:10" ht="78.75">
      <c r="A68" s="377">
        <v>65</v>
      </c>
      <c r="B68" s="378" t="s">
        <v>1095</v>
      </c>
      <c r="C68" s="378">
        <v>350</v>
      </c>
      <c r="D68" s="381" t="s">
        <v>1096</v>
      </c>
      <c r="E68" s="384" t="s">
        <v>832</v>
      </c>
      <c r="F68" s="381" t="s">
        <v>1097</v>
      </c>
      <c r="G68" s="379" t="s">
        <v>900</v>
      </c>
      <c r="H68" s="378">
        <v>3</v>
      </c>
      <c r="I68" s="378" t="s">
        <v>6</v>
      </c>
      <c r="J68" s="383">
        <v>1050</v>
      </c>
    </row>
    <row r="69" spans="1:10" ht="78.75">
      <c r="A69" s="377">
        <v>66</v>
      </c>
      <c r="B69" s="378" t="s">
        <v>1098</v>
      </c>
      <c r="C69" s="378">
        <v>350</v>
      </c>
      <c r="D69" s="381" t="s">
        <v>1099</v>
      </c>
      <c r="E69" s="384" t="s">
        <v>832</v>
      </c>
      <c r="F69" s="381" t="s">
        <v>1100</v>
      </c>
      <c r="G69" s="379" t="s">
        <v>900</v>
      </c>
      <c r="H69" s="378">
        <v>2</v>
      </c>
      <c r="I69" s="378" t="s">
        <v>6</v>
      </c>
      <c r="J69" s="383">
        <v>700</v>
      </c>
    </row>
    <row r="70" spans="1:10" ht="78.75">
      <c r="A70" s="377">
        <v>67</v>
      </c>
      <c r="B70" s="378" t="s">
        <v>960</v>
      </c>
      <c r="C70" s="378">
        <v>2</v>
      </c>
      <c r="D70" s="381" t="s">
        <v>1101</v>
      </c>
      <c r="E70" s="384" t="s">
        <v>832</v>
      </c>
      <c r="F70" s="381" t="s">
        <v>1102</v>
      </c>
      <c r="G70" s="379" t="s">
        <v>900</v>
      </c>
      <c r="H70" s="378">
        <v>2</v>
      </c>
      <c r="I70" s="378" t="s">
        <v>959</v>
      </c>
      <c r="J70" s="383">
        <v>4</v>
      </c>
    </row>
    <row r="71" spans="1:10" ht="78.75">
      <c r="A71" s="377">
        <v>68</v>
      </c>
      <c r="B71" s="378" t="s">
        <v>564</v>
      </c>
      <c r="C71" s="378">
        <v>2</v>
      </c>
      <c r="D71" s="381" t="s">
        <v>1103</v>
      </c>
      <c r="E71" s="384" t="s">
        <v>832</v>
      </c>
      <c r="F71" s="381" t="s">
        <v>566</v>
      </c>
      <c r="G71" s="379" t="s">
        <v>900</v>
      </c>
      <c r="H71" s="378">
        <v>2</v>
      </c>
      <c r="I71" s="378" t="s">
        <v>959</v>
      </c>
      <c r="J71" s="383">
        <v>4</v>
      </c>
    </row>
    <row r="72" spans="1:10" ht="78.75">
      <c r="A72" s="377">
        <v>69</v>
      </c>
      <c r="B72" s="378" t="s">
        <v>568</v>
      </c>
      <c r="C72" s="378">
        <v>2</v>
      </c>
      <c r="D72" s="381" t="s">
        <v>1104</v>
      </c>
      <c r="E72" s="384" t="s">
        <v>832</v>
      </c>
      <c r="F72" s="381" t="s">
        <v>570</v>
      </c>
      <c r="G72" s="379" t="s">
        <v>900</v>
      </c>
      <c r="H72" s="378">
        <v>65</v>
      </c>
      <c r="I72" s="378" t="s">
        <v>571</v>
      </c>
      <c r="J72" s="383">
        <v>130</v>
      </c>
    </row>
    <row r="73" spans="1:10" ht="78.75">
      <c r="A73" s="377">
        <v>70</v>
      </c>
      <c r="B73" s="378" t="s">
        <v>961</v>
      </c>
      <c r="C73" s="378">
        <v>2</v>
      </c>
      <c r="D73" s="381" t="s">
        <v>1105</v>
      </c>
      <c r="E73" s="384" t="s">
        <v>832</v>
      </c>
      <c r="F73" s="381" t="s">
        <v>962</v>
      </c>
      <c r="G73" s="379" t="s">
        <v>900</v>
      </c>
      <c r="H73" s="378">
        <v>65</v>
      </c>
      <c r="I73" s="378" t="s">
        <v>571</v>
      </c>
      <c r="J73" s="383">
        <v>130</v>
      </c>
    </row>
    <row r="74" spans="1:10" ht="78.75">
      <c r="A74" s="377">
        <v>71</v>
      </c>
      <c r="B74" s="378" t="s">
        <v>812</v>
      </c>
      <c r="C74" s="378">
        <v>2</v>
      </c>
      <c r="D74" s="381" t="s">
        <v>1106</v>
      </c>
      <c r="E74" s="384" t="s">
        <v>832</v>
      </c>
      <c r="F74" s="381" t="s">
        <v>814</v>
      </c>
      <c r="G74" s="379" t="s">
        <v>900</v>
      </c>
      <c r="H74" s="378">
        <v>1</v>
      </c>
      <c r="I74" s="378" t="s">
        <v>959</v>
      </c>
      <c r="J74" s="383">
        <v>2</v>
      </c>
    </row>
    <row r="75" spans="1:10" ht="105">
      <c r="A75" s="377">
        <v>72</v>
      </c>
      <c r="B75" s="378" t="s">
        <v>1107</v>
      </c>
      <c r="C75" s="378">
        <v>2</v>
      </c>
      <c r="D75" s="381" t="s">
        <v>1108</v>
      </c>
      <c r="E75" s="384" t="s">
        <v>832</v>
      </c>
      <c r="F75" s="381" t="s">
        <v>1109</v>
      </c>
      <c r="G75" s="379" t="s">
        <v>900</v>
      </c>
      <c r="H75" s="378">
        <v>1</v>
      </c>
      <c r="I75" s="378" t="s">
        <v>959</v>
      </c>
      <c r="J75" s="383">
        <v>2</v>
      </c>
    </row>
    <row r="76" spans="1:10" ht="78.75">
      <c r="A76" s="377">
        <v>73</v>
      </c>
      <c r="B76" s="378" t="s">
        <v>544</v>
      </c>
      <c r="C76" s="378">
        <v>750</v>
      </c>
      <c r="D76" s="381" t="s">
        <v>1110</v>
      </c>
      <c r="E76" s="384" t="s">
        <v>832</v>
      </c>
      <c r="F76" s="381" t="s">
        <v>546</v>
      </c>
      <c r="G76" s="379" t="s">
        <v>900</v>
      </c>
      <c r="H76" s="378">
        <v>1</v>
      </c>
      <c r="I76" s="378" t="s">
        <v>6</v>
      </c>
      <c r="J76" s="383">
        <v>750</v>
      </c>
    </row>
    <row r="77" spans="1:10" ht="78.75">
      <c r="A77" s="377">
        <v>74</v>
      </c>
      <c r="B77" s="378" t="s">
        <v>547</v>
      </c>
      <c r="C77" s="378">
        <v>750</v>
      </c>
      <c r="D77" s="381" t="s">
        <v>1111</v>
      </c>
      <c r="E77" s="384" t="s">
        <v>832</v>
      </c>
      <c r="F77" s="381" t="s">
        <v>549</v>
      </c>
      <c r="G77" s="379" t="s">
        <v>900</v>
      </c>
      <c r="H77" s="378">
        <v>1.02</v>
      </c>
      <c r="I77" s="378" t="s">
        <v>6</v>
      </c>
      <c r="J77" s="383">
        <v>765</v>
      </c>
    </row>
    <row r="78" spans="1:10" ht="78.75">
      <c r="A78" s="377">
        <v>75</v>
      </c>
      <c r="B78" s="378" t="s">
        <v>1112</v>
      </c>
      <c r="C78" s="378">
        <v>1</v>
      </c>
      <c r="D78" s="381" t="s">
        <v>1113</v>
      </c>
      <c r="E78" s="384" t="s">
        <v>832</v>
      </c>
      <c r="F78" s="381" t="s">
        <v>1114</v>
      </c>
      <c r="G78" s="379" t="s">
        <v>900</v>
      </c>
      <c r="H78" s="378">
        <v>252</v>
      </c>
      <c r="I78" s="378" t="s">
        <v>0</v>
      </c>
      <c r="J78" s="383">
        <v>252</v>
      </c>
    </row>
    <row r="79" spans="1:10" ht="78.75">
      <c r="A79" s="377">
        <v>76</v>
      </c>
      <c r="B79" s="378" t="s">
        <v>1115</v>
      </c>
      <c r="C79" s="378">
        <v>1</v>
      </c>
      <c r="D79" s="381" t="s">
        <v>1116</v>
      </c>
      <c r="E79" s="384" t="s">
        <v>832</v>
      </c>
      <c r="F79" s="381" t="s">
        <v>1117</v>
      </c>
      <c r="G79" s="379" t="s">
        <v>900</v>
      </c>
      <c r="H79" s="378">
        <v>202</v>
      </c>
      <c r="I79" s="378" t="s">
        <v>0</v>
      </c>
      <c r="J79" s="383">
        <v>202</v>
      </c>
    </row>
    <row r="80" spans="1:10" ht="78.75">
      <c r="A80" s="377">
        <v>77</v>
      </c>
      <c r="B80" s="378" t="s">
        <v>83</v>
      </c>
      <c r="C80" s="378">
        <v>1</v>
      </c>
      <c r="D80" s="381" t="s">
        <v>1118</v>
      </c>
      <c r="E80" s="384" t="s">
        <v>832</v>
      </c>
      <c r="F80" s="381" t="s">
        <v>1119</v>
      </c>
      <c r="G80" s="379" t="s">
        <v>900</v>
      </c>
      <c r="H80" s="378">
        <v>165</v>
      </c>
      <c r="I80" s="378" t="s">
        <v>0</v>
      </c>
      <c r="J80" s="383">
        <v>165</v>
      </c>
    </row>
    <row r="81" spans="1:11" ht="78.75">
      <c r="A81" s="377">
        <v>78</v>
      </c>
      <c r="B81" s="378" t="s">
        <v>86</v>
      </c>
      <c r="C81" s="378">
        <v>6</v>
      </c>
      <c r="D81" s="381" t="s">
        <v>1120</v>
      </c>
      <c r="E81" s="381" t="s">
        <v>832</v>
      </c>
      <c r="F81" s="381" t="s">
        <v>539</v>
      </c>
      <c r="G81" s="379" t="s">
        <v>900</v>
      </c>
      <c r="H81" s="378">
        <v>41</v>
      </c>
      <c r="I81" s="378" t="s">
        <v>0</v>
      </c>
      <c r="J81" s="383">
        <v>246</v>
      </c>
    </row>
    <row r="82" spans="1:11" ht="78.75">
      <c r="A82" s="377">
        <v>79</v>
      </c>
      <c r="B82" s="378" t="s">
        <v>87</v>
      </c>
      <c r="C82" s="378">
        <v>6</v>
      </c>
      <c r="D82" s="381" t="s">
        <v>1121</v>
      </c>
      <c r="E82" s="381" t="s">
        <v>832</v>
      </c>
      <c r="F82" s="381" t="s">
        <v>543</v>
      </c>
      <c r="G82" s="379" t="s">
        <v>900</v>
      </c>
      <c r="H82" s="378">
        <v>35</v>
      </c>
      <c r="I82" s="378" t="s">
        <v>0</v>
      </c>
      <c r="J82" s="383">
        <v>210</v>
      </c>
    </row>
    <row r="83" spans="1:11" ht="78.75">
      <c r="A83" s="377">
        <v>80</v>
      </c>
      <c r="B83" s="378" t="s">
        <v>1122</v>
      </c>
      <c r="C83" s="378">
        <v>12</v>
      </c>
      <c r="D83" s="381" t="s">
        <v>1123</v>
      </c>
      <c r="E83" s="381" t="s">
        <v>832</v>
      </c>
      <c r="F83" s="381" t="s">
        <v>1124</v>
      </c>
      <c r="G83" s="379" t="s">
        <v>900</v>
      </c>
      <c r="H83" s="378">
        <v>32</v>
      </c>
      <c r="I83" s="378" t="s">
        <v>0</v>
      </c>
      <c r="J83" s="383">
        <v>384</v>
      </c>
    </row>
    <row r="84" spans="1:11" ht="78.75">
      <c r="A84" s="377">
        <v>81</v>
      </c>
      <c r="B84" s="378" t="s">
        <v>1125</v>
      </c>
      <c r="C84" s="378">
        <v>12</v>
      </c>
      <c r="D84" s="381" t="s">
        <v>1126</v>
      </c>
      <c r="E84" s="381" t="s">
        <v>832</v>
      </c>
      <c r="F84" s="381" t="s">
        <v>1127</v>
      </c>
      <c r="G84" s="379" t="s">
        <v>900</v>
      </c>
      <c r="H84" s="378">
        <v>32</v>
      </c>
      <c r="I84" s="378" t="s">
        <v>0</v>
      </c>
      <c r="J84" s="383">
        <v>384</v>
      </c>
    </row>
    <row r="85" spans="1:11" ht="78.75">
      <c r="A85" s="377">
        <v>82</v>
      </c>
      <c r="B85" s="378" t="s">
        <v>101</v>
      </c>
      <c r="C85" s="378">
        <v>3</v>
      </c>
      <c r="D85" s="381" t="s">
        <v>1128</v>
      </c>
      <c r="E85" s="381" t="s">
        <v>832</v>
      </c>
      <c r="F85" s="381" t="s">
        <v>537</v>
      </c>
      <c r="G85" s="379" t="s">
        <v>900</v>
      </c>
      <c r="H85" s="378">
        <v>32</v>
      </c>
      <c r="I85" s="378" t="s">
        <v>0</v>
      </c>
      <c r="J85" s="383">
        <v>96</v>
      </c>
    </row>
    <row r="86" spans="1:11" ht="78.75">
      <c r="A86" s="377">
        <v>83</v>
      </c>
      <c r="B86" s="378" t="s">
        <v>102</v>
      </c>
      <c r="C86" s="378">
        <v>3</v>
      </c>
      <c r="D86" s="381" t="s">
        <v>1129</v>
      </c>
      <c r="E86" s="381" t="s">
        <v>832</v>
      </c>
      <c r="F86" s="381" t="s">
        <v>541</v>
      </c>
      <c r="G86" s="379" t="s">
        <v>900</v>
      </c>
      <c r="H86" s="378">
        <v>32</v>
      </c>
      <c r="I86" s="378" t="s">
        <v>0</v>
      </c>
      <c r="J86" s="383">
        <v>96</v>
      </c>
    </row>
    <row r="87" spans="1:11" ht="78.75">
      <c r="A87" s="377">
        <v>84</v>
      </c>
      <c r="B87" s="378" t="s">
        <v>35</v>
      </c>
      <c r="C87" s="378">
        <v>2</v>
      </c>
      <c r="D87" s="381" t="s">
        <v>1130</v>
      </c>
      <c r="E87" s="381" t="s">
        <v>832</v>
      </c>
      <c r="F87" s="381" t="s">
        <v>535</v>
      </c>
      <c r="G87" s="379" t="s">
        <v>900</v>
      </c>
      <c r="H87" s="378">
        <v>126</v>
      </c>
      <c r="I87" s="378" t="s">
        <v>0</v>
      </c>
      <c r="J87" s="383">
        <v>252</v>
      </c>
    </row>
    <row r="88" spans="1:11" ht="78.75">
      <c r="A88" s="377">
        <v>85</v>
      </c>
      <c r="B88" s="378" t="s">
        <v>36</v>
      </c>
      <c r="C88" s="378">
        <v>2</v>
      </c>
      <c r="D88" s="381" t="s">
        <v>1131</v>
      </c>
      <c r="E88" s="381" t="s">
        <v>832</v>
      </c>
      <c r="F88" s="381" t="s">
        <v>553</v>
      </c>
      <c r="G88" s="379" t="s">
        <v>900</v>
      </c>
      <c r="H88" s="378">
        <v>79</v>
      </c>
      <c r="I88" s="378" t="s">
        <v>0</v>
      </c>
      <c r="J88" s="383">
        <v>158</v>
      </c>
    </row>
    <row r="89" spans="1:11" ht="78.75">
      <c r="A89" s="377">
        <v>86</v>
      </c>
      <c r="B89" s="378" t="s">
        <v>24</v>
      </c>
      <c r="C89" s="378">
        <v>11</v>
      </c>
      <c r="D89" s="384" t="s">
        <v>1132</v>
      </c>
      <c r="E89" s="381" t="s">
        <v>832</v>
      </c>
      <c r="F89" s="381" t="s">
        <v>533</v>
      </c>
      <c r="G89" s="379" t="s">
        <v>900</v>
      </c>
      <c r="H89" s="382">
        <v>80</v>
      </c>
      <c r="I89" s="378" t="s">
        <v>0</v>
      </c>
      <c r="J89" s="383">
        <v>880</v>
      </c>
    </row>
    <row r="90" spans="1:11" ht="78.75">
      <c r="A90" s="377">
        <v>87</v>
      </c>
      <c r="B90" s="378" t="s">
        <v>25</v>
      </c>
      <c r="C90" s="378">
        <v>11</v>
      </c>
      <c r="D90" s="381" t="s">
        <v>1133</v>
      </c>
      <c r="E90" s="381" t="s">
        <v>832</v>
      </c>
      <c r="F90" s="381" t="s">
        <v>551</v>
      </c>
      <c r="G90" s="379" t="s">
        <v>900</v>
      </c>
      <c r="H90" s="378">
        <v>80</v>
      </c>
      <c r="I90" s="378" t="s">
        <v>0</v>
      </c>
      <c r="J90" s="383">
        <v>880</v>
      </c>
    </row>
    <row r="91" spans="1:11" ht="78.75">
      <c r="A91" s="377">
        <v>88</v>
      </c>
      <c r="B91" s="378" t="s">
        <v>1134</v>
      </c>
      <c r="C91" s="378">
        <v>5</v>
      </c>
      <c r="D91" s="381" t="s">
        <v>1135</v>
      </c>
      <c r="E91" s="381" t="s">
        <v>832</v>
      </c>
      <c r="F91" s="381" t="s">
        <v>1136</v>
      </c>
      <c r="G91" s="379" t="s">
        <v>900</v>
      </c>
      <c r="H91" s="378">
        <v>23</v>
      </c>
      <c r="I91" s="378" t="s">
        <v>0</v>
      </c>
      <c r="J91" s="383">
        <v>115</v>
      </c>
    </row>
    <row r="92" spans="1:11" ht="78.75">
      <c r="A92" s="377">
        <v>89</v>
      </c>
      <c r="B92" s="378" t="s">
        <v>2</v>
      </c>
      <c r="C92" s="378">
        <v>2.66</v>
      </c>
      <c r="D92" s="384" t="s">
        <v>1137</v>
      </c>
      <c r="E92" s="380" t="s">
        <v>1011</v>
      </c>
      <c r="F92" s="381" t="s">
        <v>439</v>
      </c>
      <c r="G92" s="379" t="s">
        <v>900</v>
      </c>
      <c r="H92" s="382">
        <v>6579</v>
      </c>
      <c r="I92" s="378" t="s">
        <v>3</v>
      </c>
      <c r="J92" s="383">
        <v>17500.14</v>
      </c>
      <c r="K92" s="372">
        <v>1163177.2749999999</v>
      </c>
    </row>
    <row r="93" spans="1:11" ht="78.75">
      <c r="A93" s="377">
        <v>90</v>
      </c>
      <c r="B93" s="378" t="s">
        <v>54</v>
      </c>
      <c r="C93" s="378">
        <v>1</v>
      </c>
      <c r="D93" s="384" t="s">
        <v>1138</v>
      </c>
      <c r="E93" s="380" t="s">
        <v>832</v>
      </c>
      <c r="F93" s="381" t="s">
        <v>491</v>
      </c>
      <c r="G93" s="379" t="s">
        <v>900</v>
      </c>
      <c r="H93" s="382">
        <v>800</v>
      </c>
      <c r="I93" s="378" t="s">
        <v>7</v>
      </c>
      <c r="J93" s="383">
        <v>800</v>
      </c>
    </row>
    <row r="94" spans="1:11" ht="78.75">
      <c r="A94" s="377">
        <v>91</v>
      </c>
      <c r="B94" s="378" t="s">
        <v>84</v>
      </c>
      <c r="C94" s="378">
        <v>1</v>
      </c>
      <c r="D94" s="381" t="s">
        <v>1139</v>
      </c>
      <c r="E94" s="380" t="s">
        <v>832</v>
      </c>
      <c r="F94" s="381" t="s">
        <v>1140</v>
      </c>
      <c r="G94" s="379" t="s">
        <v>900</v>
      </c>
      <c r="H94" s="382">
        <v>128</v>
      </c>
      <c r="I94" s="378" t="s">
        <v>0</v>
      </c>
      <c r="J94" s="383">
        <v>128</v>
      </c>
    </row>
    <row r="95" spans="1:11" ht="78.75">
      <c r="A95" s="377">
        <v>92</v>
      </c>
      <c r="B95" s="378" t="s">
        <v>132</v>
      </c>
      <c r="C95" s="378">
        <v>1</v>
      </c>
      <c r="D95" s="384" t="s">
        <v>1141</v>
      </c>
      <c r="E95" s="380" t="s">
        <v>832</v>
      </c>
      <c r="F95" s="381" t="s">
        <v>635</v>
      </c>
      <c r="G95" s="379" t="s">
        <v>900</v>
      </c>
      <c r="H95" s="382">
        <v>1594.67</v>
      </c>
      <c r="I95" s="378" t="s">
        <v>0</v>
      </c>
      <c r="J95" s="383">
        <v>1594.67</v>
      </c>
    </row>
    <row r="96" spans="1:11" ht="78.75">
      <c r="A96" s="377">
        <v>93</v>
      </c>
      <c r="B96" s="378" t="s">
        <v>2</v>
      </c>
      <c r="C96" s="378">
        <v>4.32</v>
      </c>
      <c r="D96" s="379" t="s">
        <v>1142</v>
      </c>
      <c r="E96" s="380" t="s">
        <v>1011</v>
      </c>
      <c r="F96" s="381" t="s">
        <v>439</v>
      </c>
      <c r="G96" s="379" t="s">
        <v>900</v>
      </c>
      <c r="H96" s="382">
        <v>6579</v>
      </c>
      <c r="I96" s="378" t="s">
        <v>3</v>
      </c>
      <c r="J96" s="383">
        <v>28421.280000000002</v>
      </c>
    </row>
    <row r="97" spans="1:10" ht="78.75">
      <c r="A97" s="377">
        <v>94</v>
      </c>
      <c r="B97" s="378" t="s">
        <v>1143</v>
      </c>
      <c r="C97" s="378">
        <v>2</v>
      </c>
      <c r="D97" s="387" t="s">
        <v>1063</v>
      </c>
      <c r="E97" s="383" t="s">
        <v>832</v>
      </c>
      <c r="F97" s="381" t="s">
        <v>1144</v>
      </c>
      <c r="G97" s="379" t="s">
        <v>900</v>
      </c>
      <c r="H97" s="382">
        <v>1139.8499999999999</v>
      </c>
      <c r="I97" s="378" t="s">
        <v>0</v>
      </c>
      <c r="J97" s="383">
        <v>2279.6999999999998</v>
      </c>
    </row>
    <row r="98" spans="1:10" ht="78.75">
      <c r="A98" s="377">
        <v>95</v>
      </c>
      <c r="B98" s="389" t="s">
        <v>256</v>
      </c>
      <c r="C98" s="378">
        <v>31</v>
      </c>
      <c r="D98" s="389" t="s">
        <v>1145</v>
      </c>
      <c r="E98" s="381" t="s">
        <v>832</v>
      </c>
      <c r="F98" s="385" t="s">
        <v>716</v>
      </c>
      <c r="G98" s="379" t="s">
        <v>900</v>
      </c>
      <c r="H98" s="382">
        <v>3109.41</v>
      </c>
      <c r="I98" s="378" t="s">
        <v>0</v>
      </c>
      <c r="J98" s="383">
        <v>96391.709999999992</v>
      </c>
    </row>
    <row r="99" spans="1:10" ht="78.75">
      <c r="A99" s="377">
        <v>96</v>
      </c>
      <c r="B99" s="389" t="s">
        <v>236</v>
      </c>
      <c r="C99" s="390">
        <v>5700</v>
      </c>
      <c r="D99" s="389" t="s">
        <v>1146</v>
      </c>
      <c r="E99" s="381" t="s">
        <v>832</v>
      </c>
      <c r="F99" s="385" t="s">
        <v>718</v>
      </c>
      <c r="G99" s="379" t="s">
        <v>900</v>
      </c>
      <c r="H99" s="378">
        <v>57.45</v>
      </c>
      <c r="I99" s="378" t="s">
        <v>259</v>
      </c>
      <c r="J99" s="383">
        <v>327465</v>
      </c>
    </row>
    <row r="100" spans="1:10" ht="78.75">
      <c r="A100" s="377">
        <v>97</v>
      </c>
      <c r="B100" s="389" t="s">
        <v>247</v>
      </c>
      <c r="C100" s="382">
        <v>2400</v>
      </c>
      <c r="D100" s="389" t="s">
        <v>1147</v>
      </c>
      <c r="E100" s="381" t="s">
        <v>832</v>
      </c>
      <c r="F100" s="385" t="s">
        <v>720</v>
      </c>
      <c r="G100" s="379" t="s">
        <v>900</v>
      </c>
      <c r="H100" s="378">
        <v>56.42</v>
      </c>
      <c r="I100" s="378" t="s">
        <v>5</v>
      </c>
      <c r="J100" s="383">
        <v>135408</v>
      </c>
    </row>
    <row r="101" spans="1:10" ht="78.75">
      <c r="A101" s="377">
        <v>98</v>
      </c>
      <c r="B101" s="389" t="s">
        <v>248</v>
      </c>
      <c r="C101" s="382">
        <v>2320</v>
      </c>
      <c r="D101" s="389" t="s">
        <v>1148</v>
      </c>
      <c r="E101" s="381" t="s">
        <v>832</v>
      </c>
      <c r="F101" s="385" t="s">
        <v>722</v>
      </c>
      <c r="G101" s="379" t="s">
        <v>900</v>
      </c>
      <c r="H101" s="378">
        <v>56.5</v>
      </c>
      <c r="I101" s="378" t="s">
        <v>5</v>
      </c>
      <c r="J101" s="383">
        <v>131080</v>
      </c>
    </row>
    <row r="102" spans="1:10" ht="78.75">
      <c r="A102" s="377">
        <v>99</v>
      </c>
      <c r="B102" s="389" t="s">
        <v>999</v>
      </c>
      <c r="C102" s="378">
        <v>8</v>
      </c>
      <c r="D102" s="389" t="s">
        <v>1149</v>
      </c>
      <c r="E102" s="381" t="s">
        <v>832</v>
      </c>
      <c r="F102" s="385" t="s">
        <v>1150</v>
      </c>
      <c r="G102" s="379" t="s">
        <v>900</v>
      </c>
      <c r="H102" s="382">
        <v>1580</v>
      </c>
      <c r="I102" s="378" t="s">
        <v>0</v>
      </c>
      <c r="J102" s="383">
        <v>12640</v>
      </c>
    </row>
    <row r="103" spans="1:10" ht="78.75">
      <c r="A103" s="377">
        <v>100</v>
      </c>
      <c r="B103" s="389" t="s">
        <v>237</v>
      </c>
      <c r="C103" s="378">
        <v>2</v>
      </c>
      <c r="D103" s="389" t="s">
        <v>1151</v>
      </c>
      <c r="E103" s="381" t="s">
        <v>832</v>
      </c>
      <c r="F103" s="385" t="s">
        <v>724</v>
      </c>
      <c r="G103" s="379" t="s">
        <v>900</v>
      </c>
      <c r="H103" s="382">
        <v>40658.78</v>
      </c>
      <c r="I103" s="378" t="s">
        <v>0</v>
      </c>
      <c r="J103" s="383">
        <v>81317.56</v>
      </c>
    </row>
    <row r="104" spans="1:10" ht="78.75">
      <c r="A104" s="377">
        <v>101</v>
      </c>
      <c r="B104" s="389" t="s">
        <v>238</v>
      </c>
      <c r="C104" s="378">
        <v>2</v>
      </c>
      <c r="D104" s="389" t="s">
        <v>1152</v>
      </c>
      <c r="E104" s="381" t="s">
        <v>832</v>
      </c>
      <c r="F104" s="385" t="s">
        <v>726</v>
      </c>
      <c r="G104" s="379" t="s">
        <v>900</v>
      </c>
      <c r="H104" s="382">
        <v>30847.46</v>
      </c>
      <c r="I104" s="378" t="s">
        <v>0</v>
      </c>
      <c r="J104" s="383">
        <v>61694.92</v>
      </c>
    </row>
    <row r="105" spans="1:10" ht="78.75">
      <c r="A105" s="377">
        <v>102</v>
      </c>
      <c r="B105" s="389" t="s">
        <v>727</v>
      </c>
      <c r="C105" s="378">
        <v>9</v>
      </c>
      <c r="D105" s="389" t="s">
        <v>1153</v>
      </c>
      <c r="E105" s="381" t="s">
        <v>832</v>
      </c>
      <c r="F105" s="385" t="s">
        <v>729</v>
      </c>
      <c r="G105" s="379" t="s">
        <v>900</v>
      </c>
      <c r="H105" s="382">
        <v>18150</v>
      </c>
      <c r="I105" s="378" t="s">
        <v>0</v>
      </c>
      <c r="J105" s="383">
        <v>163350</v>
      </c>
    </row>
    <row r="106" spans="1:10" ht="78.75">
      <c r="A106" s="377">
        <v>103</v>
      </c>
      <c r="B106" s="389" t="s">
        <v>242</v>
      </c>
      <c r="C106" s="378">
        <v>1</v>
      </c>
      <c r="D106" s="389" t="s">
        <v>1154</v>
      </c>
      <c r="E106" s="381" t="s">
        <v>832</v>
      </c>
      <c r="F106" s="385" t="s">
        <v>737</v>
      </c>
      <c r="G106" s="379" t="s">
        <v>900</v>
      </c>
      <c r="H106" s="382">
        <v>7797</v>
      </c>
      <c r="I106" s="378" t="s">
        <v>0</v>
      </c>
      <c r="J106" s="383">
        <v>7797</v>
      </c>
    </row>
    <row r="107" spans="1:10" ht="78.75">
      <c r="A107" s="377">
        <v>104</v>
      </c>
      <c r="B107" s="389" t="s">
        <v>132</v>
      </c>
      <c r="C107" s="378">
        <v>1</v>
      </c>
      <c r="D107" s="384" t="s">
        <v>1141</v>
      </c>
      <c r="E107" s="381" t="s">
        <v>832</v>
      </c>
      <c r="F107" s="385" t="s">
        <v>635</v>
      </c>
      <c r="G107" s="379" t="s">
        <v>900</v>
      </c>
      <c r="H107" s="382">
        <v>1594.67</v>
      </c>
      <c r="I107" s="378" t="s">
        <v>0</v>
      </c>
      <c r="J107" s="383">
        <v>1594.67</v>
      </c>
    </row>
    <row r="108" spans="1:10" ht="131.25">
      <c r="A108" s="377">
        <v>105</v>
      </c>
      <c r="B108" s="389" t="s">
        <v>43</v>
      </c>
      <c r="C108" s="378">
        <v>5.5</v>
      </c>
      <c r="D108" s="385" t="s">
        <v>1155</v>
      </c>
      <c r="E108" s="381" t="s">
        <v>832</v>
      </c>
      <c r="F108" s="385" t="s">
        <v>797</v>
      </c>
      <c r="G108" s="379" t="s">
        <v>900</v>
      </c>
      <c r="H108" s="382">
        <v>2181</v>
      </c>
      <c r="I108" s="378" t="s">
        <v>4</v>
      </c>
      <c r="J108" s="383">
        <v>11995.5</v>
      </c>
    </row>
    <row r="109" spans="1:10" ht="157.5">
      <c r="A109" s="377">
        <v>106</v>
      </c>
      <c r="B109" s="389" t="s">
        <v>44</v>
      </c>
      <c r="C109" s="378">
        <v>5.5</v>
      </c>
      <c r="D109" s="385" t="s">
        <v>1156</v>
      </c>
      <c r="E109" s="381" t="s">
        <v>832</v>
      </c>
      <c r="F109" s="385" t="s">
        <v>707</v>
      </c>
      <c r="G109" s="379" t="s">
        <v>900</v>
      </c>
      <c r="H109" s="378">
        <v>851</v>
      </c>
      <c r="I109" s="378" t="s">
        <v>4</v>
      </c>
      <c r="J109" s="383">
        <v>4680.5</v>
      </c>
    </row>
    <row r="110" spans="1:10" ht="157.5">
      <c r="A110" s="377">
        <v>107</v>
      </c>
      <c r="B110" s="389" t="s">
        <v>45</v>
      </c>
      <c r="C110" s="378">
        <v>5.5</v>
      </c>
      <c r="D110" s="385" t="s">
        <v>1157</v>
      </c>
      <c r="E110" s="381" t="s">
        <v>832</v>
      </c>
      <c r="F110" s="385" t="s">
        <v>444</v>
      </c>
      <c r="G110" s="379" t="s">
        <v>900</v>
      </c>
      <c r="H110" s="382">
        <v>1293</v>
      </c>
      <c r="I110" s="378" t="s">
        <v>4</v>
      </c>
      <c r="J110" s="383">
        <v>7111.5</v>
      </c>
    </row>
    <row r="111" spans="1:10" ht="157.5">
      <c r="A111" s="377">
        <v>108</v>
      </c>
      <c r="B111" s="389" t="s">
        <v>46</v>
      </c>
      <c r="C111" s="378">
        <v>5.5</v>
      </c>
      <c r="D111" s="385" t="s">
        <v>1158</v>
      </c>
      <c r="E111" s="381" t="s">
        <v>832</v>
      </c>
      <c r="F111" s="385" t="s">
        <v>446</v>
      </c>
      <c r="G111" s="379" t="s">
        <v>900</v>
      </c>
      <c r="H111" s="378">
        <v>482</v>
      </c>
      <c r="I111" s="378" t="s">
        <v>4</v>
      </c>
      <c r="J111" s="383">
        <v>2651</v>
      </c>
    </row>
    <row r="112" spans="1:10" ht="78.75">
      <c r="A112" s="377">
        <v>109</v>
      </c>
      <c r="B112" s="378" t="s">
        <v>738</v>
      </c>
      <c r="C112" s="378">
        <v>1.71</v>
      </c>
      <c r="D112" s="379" t="s">
        <v>1159</v>
      </c>
      <c r="E112" s="380" t="s">
        <v>1008</v>
      </c>
      <c r="F112" s="381" t="s">
        <v>739</v>
      </c>
      <c r="G112" s="379" t="s">
        <v>900</v>
      </c>
      <c r="H112" s="378">
        <v>765</v>
      </c>
      <c r="I112" s="378" t="s">
        <v>67</v>
      </c>
      <c r="J112" s="383">
        <v>1308.1499999999999</v>
      </c>
    </row>
    <row r="113" spans="1:10" ht="157.5">
      <c r="A113" s="377">
        <v>110</v>
      </c>
      <c r="B113" s="378" t="s">
        <v>710</v>
      </c>
      <c r="C113" s="378">
        <v>30</v>
      </c>
      <c r="D113" s="384" t="s">
        <v>1160</v>
      </c>
      <c r="E113" s="386" t="s">
        <v>1008</v>
      </c>
      <c r="F113" s="381" t="s">
        <v>712</v>
      </c>
      <c r="G113" s="379" t="s">
        <v>900</v>
      </c>
      <c r="H113" s="382">
        <v>700</v>
      </c>
      <c r="I113" s="378" t="s">
        <v>0</v>
      </c>
      <c r="J113" s="383">
        <v>21000</v>
      </c>
    </row>
    <row r="114" spans="1:10" ht="157.5">
      <c r="A114" s="377">
        <v>111</v>
      </c>
      <c r="B114" s="378" t="s">
        <v>77</v>
      </c>
      <c r="C114" s="378">
        <v>5</v>
      </c>
      <c r="D114" s="384" t="s">
        <v>1161</v>
      </c>
      <c r="E114" s="386" t="s">
        <v>1008</v>
      </c>
      <c r="F114" s="381" t="s">
        <v>807</v>
      </c>
      <c r="G114" s="379" t="s">
        <v>900</v>
      </c>
      <c r="H114" s="382">
        <v>1680</v>
      </c>
      <c r="I114" s="378" t="s">
        <v>0</v>
      </c>
      <c r="J114" s="383">
        <v>8400</v>
      </c>
    </row>
    <row r="115" spans="1:10" ht="105">
      <c r="A115" s="377">
        <v>112</v>
      </c>
      <c r="B115" s="378" t="s">
        <v>914</v>
      </c>
      <c r="C115" s="378">
        <v>22</v>
      </c>
      <c r="D115" s="379" t="s">
        <v>1162</v>
      </c>
      <c r="E115" s="380" t="s">
        <v>1008</v>
      </c>
      <c r="F115" s="381" t="s">
        <v>915</v>
      </c>
      <c r="G115" s="379" t="s">
        <v>900</v>
      </c>
      <c r="H115" s="382">
        <v>600</v>
      </c>
      <c r="I115" s="378" t="s">
        <v>0</v>
      </c>
      <c r="J115" s="383">
        <v>13200</v>
      </c>
    </row>
    <row r="116" spans="1:10" ht="105">
      <c r="A116" s="377">
        <v>113</v>
      </c>
      <c r="B116" s="378" t="s">
        <v>213</v>
      </c>
      <c r="C116" s="378">
        <v>35</v>
      </c>
      <c r="D116" s="384" t="s">
        <v>1163</v>
      </c>
      <c r="E116" s="380" t="s">
        <v>832</v>
      </c>
      <c r="F116" s="381" t="s">
        <v>750</v>
      </c>
      <c r="G116" s="379" t="s">
        <v>900</v>
      </c>
      <c r="H116" s="382">
        <v>4165.28</v>
      </c>
      <c r="I116" s="378" t="s">
        <v>0</v>
      </c>
      <c r="J116" s="383">
        <v>145784.79999999999</v>
      </c>
    </row>
    <row r="117" spans="1:10" ht="78.75">
      <c r="A117" s="377">
        <v>114</v>
      </c>
      <c r="B117" s="378" t="s">
        <v>1384</v>
      </c>
      <c r="C117" s="378">
        <v>22</v>
      </c>
      <c r="D117" s="381" t="s">
        <v>1295</v>
      </c>
      <c r="E117" s="385" t="s">
        <v>832</v>
      </c>
      <c r="F117" s="381" t="s">
        <v>1165</v>
      </c>
      <c r="G117" s="379" t="s">
        <v>900</v>
      </c>
      <c r="H117" s="382">
        <v>2400</v>
      </c>
      <c r="I117" s="378" t="s">
        <v>0</v>
      </c>
      <c r="J117" s="383">
        <v>52800</v>
      </c>
    </row>
    <row r="118" spans="1:10" ht="78.75">
      <c r="A118" s="377">
        <v>115</v>
      </c>
      <c r="B118" s="378" t="s">
        <v>188</v>
      </c>
      <c r="C118" s="378">
        <v>11</v>
      </c>
      <c r="D118" s="379" t="s">
        <v>1166</v>
      </c>
      <c r="E118" s="380" t="s">
        <v>832</v>
      </c>
      <c r="F118" s="381" t="s">
        <v>955</v>
      </c>
      <c r="G118" s="379" t="s">
        <v>900</v>
      </c>
      <c r="H118" s="382">
        <v>1759.5</v>
      </c>
      <c r="I118" s="378" t="s">
        <v>0</v>
      </c>
      <c r="J118" s="383">
        <v>19354.5</v>
      </c>
    </row>
    <row r="119" spans="1:10" ht="105">
      <c r="A119" s="377">
        <v>116</v>
      </c>
      <c r="B119" s="378" t="s">
        <v>2</v>
      </c>
      <c r="C119" s="378">
        <v>19.026</v>
      </c>
      <c r="D119" s="381" t="s">
        <v>1167</v>
      </c>
      <c r="E119" s="379" t="s">
        <v>1011</v>
      </c>
      <c r="F119" s="381" t="s">
        <v>439</v>
      </c>
      <c r="G119" s="379" t="s">
        <v>900</v>
      </c>
      <c r="H119" s="382">
        <v>6579</v>
      </c>
      <c r="I119" s="378" t="s">
        <v>3</v>
      </c>
      <c r="J119" s="383">
        <v>125172.054</v>
      </c>
    </row>
    <row r="120" spans="1:10" ht="105">
      <c r="A120" s="377">
        <v>117</v>
      </c>
      <c r="B120" s="378" t="s">
        <v>187</v>
      </c>
      <c r="C120" s="378">
        <v>1.71</v>
      </c>
      <c r="D120" s="379" t="s">
        <v>1168</v>
      </c>
      <c r="E120" s="380" t="s">
        <v>832</v>
      </c>
      <c r="F120" s="381" t="s">
        <v>754</v>
      </c>
      <c r="G120" s="379" t="s">
        <v>900</v>
      </c>
      <c r="H120" s="382">
        <v>12600.06</v>
      </c>
      <c r="I120" s="378" t="s">
        <v>67</v>
      </c>
      <c r="J120" s="383">
        <v>21546.102599999998</v>
      </c>
    </row>
    <row r="121" spans="1:10" ht="78.75">
      <c r="A121" s="377">
        <v>118</v>
      </c>
      <c r="B121" s="378" t="s">
        <v>769</v>
      </c>
      <c r="C121" s="378">
        <v>50</v>
      </c>
      <c r="D121" s="384" t="s">
        <v>1082</v>
      </c>
      <c r="E121" s="380" t="s">
        <v>832</v>
      </c>
      <c r="F121" s="381" t="s">
        <v>771</v>
      </c>
      <c r="G121" s="379" t="s">
        <v>900</v>
      </c>
      <c r="H121" s="378">
        <v>117.5</v>
      </c>
      <c r="I121" s="378" t="s">
        <v>5</v>
      </c>
      <c r="J121" s="383">
        <v>5875</v>
      </c>
    </row>
    <row r="122" spans="1:10" ht="78.75">
      <c r="A122" s="377">
        <v>119</v>
      </c>
      <c r="B122" s="378" t="s">
        <v>212</v>
      </c>
      <c r="C122" s="378">
        <v>35</v>
      </c>
      <c r="D122" s="381" t="s">
        <v>1169</v>
      </c>
      <c r="E122" s="380" t="s">
        <v>832</v>
      </c>
      <c r="F122" s="381" t="s">
        <v>980</v>
      </c>
      <c r="G122" s="379" t="s">
        <v>900</v>
      </c>
      <c r="H122" s="378">
        <v>431.97</v>
      </c>
      <c r="I122" s="378" t="s">
        <v>0</v>
      </c>
      <c r="J122" s="383">
        <v>15118.95</v>
      </c>
    </row>
    <row r="123" spans="1:10" ht="78.75">
      <c r="A123" s="377">
        <v>120</v>
      </c>
      <c r="B123" s="378" t="s">
        <v>195</v>
      </c>
      <c r="C123" s="378">
        <v>22</v>
      </c>
      <c r="D123" s="381" t="s">
        <v>1170</v>
      </c>
      <c r="E123" s="380" t="s">
        <v>832</v>
      </c>
      <c r="F123" s="381" t="s">
        <v>563</v>
      </c>
      <c r="G123" s="379" t="s">
        <v>900</v>
      </c>
      <c r="H123" s="378">
        <v>407.29</v>
      </c>
      <c r="I123" s="378" t="s">
        <v>0</v>
      </c>
      <c r="J123" s="383">
        <v>8960.380000000001</v>
      </c>
    </row>
    <row r="124" spans="1:10" ht="78.75">
      <c r="A124" s="377">
        <v>121</v>
      </c>
      <c r="B124" s="378" t="s">
        <v>69</v>
      </c>
      <c r="C124" s="378">
        <v>1</v>
      </c>
      <c r="D124" s="381" t="s">
        <v>1171</v>
      </c>
      <c r="E124" s="380" t="s">
        <v>832</v>
      </c>
      <c r="F124" s="381" t="s">
        <v>872</v>
      </c>
      <c r="G124" s="379" t="s">
        <v>900</v>
      </c>
      <c r="H124" s="378">
        <v>202</v>
      </c>
      <c r="I124" s="378" t="s">
        <v>0</v>
      </c>
      <c r="J124" s="383">
        <v>202</v>
      </c>
    </row>
    <row r="125" spans="1:10" ht="78.75">
      <c r="A125" s="377">
        <v>122</v>
      </c>
      <c r="B125" s="378" t="s">
        <v>70</v>
      </c>
      <c r="C125" s="378">
        <v>1</v>
      </c>
      <c r="D125" s="381" t="s">
        <v>1172</v>
      </c>
      <c r="E125" s="380" t="s">
        <v>832</v>
      </c>
      <c r="F125" s="381" t="s">
        <v>956</v>
      </c>
      <c r="G125" s="379" t="s">
        <v>900</v>
      </c>
      <c r="H125" s="382">
        <v>100</v>
      </c>
      <c r="I125" s="378" t="s">
        <v>0</v>
      </c>
      <c r="J125" s="383">
        <v>100</v>
      </c>
    </row>
    <row r="126" spans="1:10" ht="78.75">
      <c r="A126" s="377">
        <v>123</v>
      </c>
      <c r="B126" s="378" t="s">
        <v>801</v>
      </c>
      <c r="C126" s="378">
        <v>1</v>
      </c>
      <c r="D126" s="381" t="s">
        <v>1173</v>
      </c>
      <c r="E126" s="380" t="s">
        <v>832</v>
      </c>
      <c r="F126" s="381" t="s">
        <v>802</v>
      </c>
      <c r="G126" s="379" t="s">
        <v>900</v>
      </c>
      <c r="H126" s="382">
        <v>2720.34</v>
      </c>
      <c r="I126" s="378" t="s">
        <v>0</v>
      </c>
      <c r="J126" s="383">
        <v>2720.34</v>
      </c>
    </row>
    <row r="127" spans="1:10" ht="105">
      <c r="A127" s="377">
        <v>124</v>
      </c>
      <c r="B127" s="378" t="s">
        <v>957</v>
      </c>
      <c r="C127" s="378">
        <v>1</v>
      </c>
      <c r="D127" s="381" t="s">
        <v>1174</v>
      </c>
      <c r="E127" s="380" t="s">
        <v>832</v>
      </c>
      <c r="F127" s="381" t="s">
        <v>958</v>
      </c>
      <c r="G127" s="379" t="s">
        <v>900</v>
      </c>
      <c r="H127" s="378">
        <v>617.1</v>
      </c>
      <c r="I127" s="378" t="s">
        <v>4</v>
      </c>
      <c r="J127" s="383">
        <v>617.1</v>
      </c>
    </row>
    <row r="128" spans="1:10" ht="78.75">
      <c r="A128" s="377">
        <v>125</v>
      </c>
      <c r="B128" s="378" t="s">
        <v>51</v>
      </c>
      <c r="C128" s="378">
        <v>1</v>
      </c>
      <c r="D128" s="381" t="s">
        <v>1175</v>
      </c>
      <c r="E128" s="380" t="s">
        <v>832</v>
      </c>
      <c r="F128" s="381" t="s">
        <v>530</v>
      </c>
      <c r="G128" s="379" t="s">
        <v>900</v>
      </c>
      <c r="H128" s="378">
        <v>221</v>
      </c>
      <c r="I128" s="378" t="s">
        <v>4</v>
      </c>
      <c r="J128" s="383">
        <v>221</v>
      </c>
    </row>
    <row r="129" spans="1:10" ht="105">
      <c r="A129" s="377">
        <v>126</v>
      </c>
      <c r="B129" s="378" t="s">
        <v>50</v>
      </c>
      <c r="C129" s="378">
        <v>1</v>
      </c>
      <c r="D129" s="381" t="s">
        <v>1176</v>
      </c>
      <c r="E129" s="380" t="s">
        <v>832</v>
      </c>
      <c r="F129" s="381" t="s">
        <v>759</v>
      </c>
      <c r="G129" s="379" t="s">
        <v>900</v>
      </c>
      <c r="H129" s="378">
        <v>185</v>
      </c>
      <c r="I129" s="378" t="s">
        <v>4</v>
      </c>
      <c r="J129" s="383">
        <v>185</v>
      </c>
    </row>
    <row r="130" spans="1:10" ht="78.75">
      <c r="A130" s="377">
        <v>127</v>
      </c>
      <c r="B130" s="378" t="s">
        <v>760</v>
      </c>
      <c r="C130" s="378">
        <v>10</v>
      </c>
      <c r="D130" s="381" t="s">
        <v>761</v>
      </c>
      <c r="E130" s="380" t="s">
        <v>832</v>
      </c>
      <c r="F130" s="381" t="s">
        <v>762</v>
      </c>
      <c r="G130" s="379" t="s">
        <v>900</v>
      </c>
      <c r="H130" s="378">
        <v>3</v>
      </c>
      <c r="I130" s="378" t="s">
        <v>959</v>
      </c>
      <c r="J130" s="383">
        <v>30</v>
      </c>
    </row>
    <row r="131" spans="1:10" ht="78.75">
      <c r="A131" s="377">
        <v>128</v>
      </c>
      <c r="B131" s="378" t="s">
        <v>763</v>
      </c>
      <c r="C131" s="378">
        <v>10</v>
      </c>
      <c r="D131" s="381" t="s">
        <v>1177</v>
      </c>
      <c r="E131" s="380" t="s">
        <v>832</v>
      </c>
      <c r="F131" s="381" t="s">
        <v>765</v>
      </c>
      <c r="G131" s="379" t="s">
        <v>900</v>
      </c>
      <c r="H131" s="378">
        <v>3</v>
      </c>
      <c r="I131" s="378" t="s">
        <v>959</v>
      </c>
      <c r="J131" s="383">
        <v>30</v>
      </c>
    </row>
    <row r="132" spans="1:10" s="391" customFormat="1" ht="78.75">
      <c r="A132" s="377">
        <v>129</v>
      </c>
      <c r="B132" s="378" t="s">
        <v>960</v>
      </c>
      <c r="C132" s="378">
        <v>7</v>
      </c>
      <c r="D132" s="381" t="s">
        <v>1178</v>
      </c>
      <c r="E132" s="380" t="s">
        <v>832</v>
      </c>
      <c r="F132" s="381" t="s">
        <v>1102</v>
      </c>
      <c r="G132" s="379" t="s">
        <v>900</v>
      </c>
      <c r="H132" s="378">
        <v>2</v>
      </c>
      <c r="I132" s="378" t="s">
        <v>959</v>
      </c>
      <c r="J132" s="383">
        <v>14</v>
      </c>
    </row>
    <row r="133" spans="1:10" s="391" customFormat="1" ht="78.75">
      <c r="A133" s="377">
        <v>130</v>
      </c>
      <c r="B133" s="378" t="s">
        <v>564</v>
      </c>
      <c r="C133" s="378">
        <v>7</v>
      </c>
      <c r="D133" s="381" t="s">
        <v>1179</v>
      </c>
      <c r="E133" s="380" t="s">
        <v>832</v>
      </c>
      <c r="F133" s="381" t="s">
        <v>566</v>
      </c>
      <c r="G133" s="379" t="s">
        <v>900</v>
      </c>
      <c r="H133" s="378">
        <v>2</v>
      </c>
      <c r="I133" s="378" t="s">
        <v>959</v>
      </c>
      <c r="J133" s="383">
        <v>14</v>
      </c>
    </row>
    <row r="134" spans="1:10" s="391" customFormat="1" ht="78.75">
      <c r="A134" s="377">
        <v>131</v>
      </c>
      <c r="B134" s="378" t="s">
        <v>568</v>
      </c>
      <c r="C134" s="378">
        <v>3</v>
      </c>
      <c r="D134" s="381" t="s">
        <v>1180</v>
      </c>
      <c r="E134" s="380" t="s">
        <v>832</v>
      </c>
      <c r="F134" s="381" t="s">
        <v>570</v>
      </c>
      <c r="G134" s="379" t="s">
        <v>900</v>
      </c>
      <c r="H134" s="378">
        <v>65</v>
      </c>
      <c r="I134" s="378" t="s">
        <v>571</v>
      </c>
      <c r="J134" s="383">
        <v>195</v>
      </c>
    </row>
    <row r="135" spans="1:10" s="391" customFormat="1" ht="78.75">
      <c r="A135" s="377">
        <v>132</v>
      </c>
      <c r="B135" s="378" t="s">
        <v>961</v>
      </c>
      <c r="C135" s="378">
        <v>3</v>
      </c>
      <c r="D135" s="381" t="s">
        <v>1181</v>
      </c>
      <c r="E135" s="380" t="s">
        <v>832</v>
      </c>
      <c r="F135" s="381" t="s">
        <v>962</v>
      </c>
      <c r="G135" s="379" t="s">
        <v>900</v>
      </c>
      <c r="H135" s="378">
        <v>65</v>
      </c>
      <c r="I135" s="378" t="s">
        <v>571</v>
      </c>
      <c r="J135" s="383">
        <v>195</v>
      </c>
    </row>
    <row r="136" spans="1:10" s="391" customFormat="1" ht="78.75">
      <c r="A136" s="377">
        <v>133</v>
      </c>
      <c r="B136" s="378" t="s">
        <v>1354</v>
      </c>
      <c r="C136" s="378">
        <v>25</v>
      </c>
      <c r="D136" s="381" t="s">
        <v>1355</v>
      </c>
      <c r="E136" s="380" t="s">
        <v>832</v>
      </c>
      <c r="F136" s="381" t="s">
        <v>1356</v>
      </c>
      <c r="G136" s="379" t="s">
        <v>900</v>
      </c>
      <c r="H136" s="378">
        <v>1</v>
      </c>
      <c r="I136" s="378" t="s">
        <v>0</v>
      </c>
      <c r="J136" s="383">
        <v>25</v>
      </c>
    </row>
    <row r="137" spans="1:10" s="391" customFormat="1" ht="78.75">
      <c r="A137" s="377">
        <v>134</v>
      </c>
      <c r="B137" s="378" t="s">
        <v>1357</v>
      </c>
      <c r="C137" s="378">
        <v>25</v>
      </c>
      <c r="D137" s="381" t="s">
        <v>1358</v>
      </c>
      <c r="E137" s="380" t="s">
        <v>832</v>
      </c>
      <c r="F137" s="381" t="s">
        <v>1359</v>
      </c>
      <c r="G137" s="379" t="s">
        <v>900</v>
      </c>
      <c r="H137" s="378">
        <v>1</v>
      </c>
      <c r="I137" s="378" t="s">
        <v>0</v>
      </c>
      <c r="J137" s="383">
        <v>25</v>
      </c>
    </row>
    <row r="138" spans="1:10" s="391" customFormat="1" ht="78.75">
      <c r="A138" s="377">
        <v>135</v>
      </c>
      <c r="B138" s="378" t="s">
        <v>1182</v>
      </c>
      <c r="C138" s="378">
        <v>46</v>
      </c>
      <c r="D138" s="385" t="s">
        <v>1183</v>
      </c>
      <c r="E138" s="386" t="s">
        <v>832</v>
      </c>
      <c r="F138" s="381" t="s">
        <v>1184</v>
      </c>
      <c r="G138" s="379" t="s">
        <v>900</v>
      </c>
      <c r="H138" s="378">
        <v>31</v>
      </c>
      <c r="I138" s="378" t="s">
        <v>0</v>
      </c>
      <c r="J138" s="383">
        <v>1426</v>
      </c>
    </row>
    <row r="139" spans="1:10" s="391" customFormat="1" ht="78.75">
      <c r="A139" s="377">
        <v>136</v>
      </c>
      <c r="B139" s="378" t="s">
        <v>1185</v>
      </c>
      <c r="C139" s="378">
        <v>88</v>
      </c>
      <c r="D139" s="385" t="s">
        <v>1186</v>
      </c>
      <c r="E139" s="386" t="s">
        <v>832</v>
      </c>
      <c r="F139" s="381" t="s">
        <v>1187</v>
      </c>
      <c r="G139" s="379" t="s">
        <v>900</v>
      </c>
      <c r="H139" s="378">
        <v>42</v>
      </c>
      <c r="I139" s="378" t="s">
        <v>0</v>
      </c>
      <c r="J139" s="383">
        <v>3696</v>
      </c>
    </row>
    <row r="140" spans="1:10" s="391" customFormat="1" ht="78.75">
      <c r="A140" s="377">
        <v>137</v>
      </c>
      <c r="B140" s="378" t="s">
        <v>1188</v>
      </c>
      <c r="C140" s="378">
        <v>35</v>
      </c>
      <c r="D140" s="389" t="s">
        <v>1189</v>
      </c>
      <c r="E140" s="386" t="s">
        <v>832</v>
      </c>
      <c r="F140" s="381" t="s">
        <v>1190</v>
      </c>
      <c r="G140" s="379" t="s">
        <v>900</v>
      </c>
      <c r="H140" s="378">
        <v>32</v>
      </c>
      <c r="I140" s="378" t="s">
        <v>0</v>
      </c>
      <c r="J140" s="383">
        <v>1120</v>
      </c>
    </row>
    <row r="141" spans="1:10" s="391" customFormat="1" ht="78.75">
      <c r="A141" s="377">
        <v>138</v>
      </c>
      <c r="B141" s="378" t="s">
        <v>196</v>
      </c>
      <c r="C141" s="378">
        <v>11</v>
      </c>
      <c r="D141" s="379" t="s">
        <v>1191</v>
      </c>
      <c r="E141" s="383" t="s">
        <v>832</v>
      </c>
      <c r="F141" s="381" t="s">
        <v>965</v>
      </c>
      <c r="G141" s="379" t="s">
        <v>900</v>
      </c>
      <c r="H141" s="378">
        <v>684.53</v>
      </c>
      <c r="I141" s="378" t="s">
        <v>7</v>
      </c>
      <c r="J141" s="383">
        <v>7529.83</v>
      </c>
    </row>
    <row r="142" spans="1:10" s="391" customFormat="1" ht="131.25">
      <c r="A142" s="377">
        <v>139</v>
      </c>
      <c r="B142" s="378" t="s">
        <v>963</v>
      </c>
      <c r="C142" s="378">
        <v>11</v>
      </c>
      <c r="D142" s="379" t="s">
        <v>1192</v>
      </c>
      <c r="E142" s="383" t="s">
        <v>1008</v>
      </c>
      <c r="F142" s="381" t="s">
        <v>964</v>
      </c>
      <c r="G142" s="379" t="s">
        <v>900</v>
      </c>
      <c r="H142" s="378">
        <v>520</v>
      </c>
      <c r="I142" s="378" t="s">
        <v>0</v>
      </c>
      <c r="J142" s="383">
        <v>5720</v>
      </c>
    </row>
    <row r="143" spans="1:10" s="391" customFormat="1" ht="78.75">
      <c r="A143" s="377">
        <v>140</v>
      </c>
      <c r="B143" s="389" t="s">
        <v>250</v>
      </c>
      <c r="C143" s="378">
        <v>35</v>
      </c>
      <c r="D143" s="389" t="s">
        <v>1193</v>
      </c>
      <c r="E143" s="383" t="s">
        <v>832</v>
      </c>
      <c r="F143" s="389" t="s">
        <v>1194</v>
      </c>
      <c r="G143" s="379" t="s">
        <v>900</v>
      </c>
      <c r="H143" s="382">
        <v>5399</v>
      </c>
      <c r="I143" s="378" t="s">
        <v>0</v>
      </c>
      <c r="J143" s="383">
        <v>188965</v>
      </c>
    </row>
    <row r="144" spans="1:10" s="391" customFormat="1" ht="78.75">
      <c r="A144" s="377">
        <v>141</v>
      </c>
      <c r="B144" s="389" t="s">
        <v>256</v>
      </c>
      <c r="C144" s="378">
        <v>22</v>
      </c>
      <c r="D144" s="389" t="s">
        <v>1145</v>
      </c>
      <c r="E144" s="383" t="s">
        <v>832</v>
      </c>
      <c r="F144" s="389" t="s">
        <v>716</v>
      </c>
      <c r="G144" s="379" t="s">
        <v>900</v>
      </c>
      <c r="H144" s="382">
        <v>3109.41</v>
      </c>
      <c r="I144" s="378" t="s">
        <v>0</v>
      </c>
      <c r="J144" s="383">
        <v>68407.01999999999</v>
      </c>
    </row>
    <row r="145" spans="1:10" s="391" customFormat="1" ht="78.75">
      <c r="A145" s="377">
        <v>142</v>
      </c>
      <c r="B145" s="389" t="s">
        <v>966</v>
      </c>
      <c r="C145" s="378">
        <v>25</v>
      </c>
      <c r="D145" s="389" t="s">
        <v>1195</v>
      </c>
      <c r="E145" s="383" t="s">
        <v>832</v>
      </c>
      <c r="F145" s="389" t="s">
        <v>1196</v>
      </c>
      <c r="G145" s="379" t="s">
        <v>900</v>
      </c>
      <c r="H145" s="382">
        <v>1678</v>
      </c>
      <c r="I145" s="378" t="s">
        <v>0</v>
      </c>
      <c r="J145" s="383">
        <v>41950</v>
      </c>
    </row>
    <row r="146" spans="1:10" s="391" customFormat="1" ht="78.75">
      <c r="A146" s="377">
        <v>143</v>
      </c>
      <c r="B146" s="389" t="s">
        <v>253</v>
      </c>
      <c r="C146" s="378">
        <v>260</v>
      </c>
      <c r="D146" s="389" t="s">
        <v>1197</v>
      </c>
      <c r="E146" s="383" t="s">
        <v>832</v>
      </c>
      <c r="F146" s="389" t="s">
        <v>791</v>
      </c>
      <c r="G146" s="379" t="s">
        <v>900</v>
      </c>
      <c r="H146" s="378">
        <v>57.25</v>
      </c>
      <c r="I146" s="378" t="s">
        <v>5</v>
      </c>
      <c r="J146" s="383">
        <v>14885</v>
      </c>
    </row>
    <row r="147" spans="1:10" s="391" customFormat="1" ht="78.75">
      <c r="A147" s="377">
        <v>144</v>
      </c>
      <c r="B147" s="389" t="s">
        <v>236</v>
      </c>
      <c r="C147" s="378">
        <v>380</v>
      </c>
      <c r="D147" s="389" t="s">
        <v>1146</v>
      </c>
      <c r="E147" s="383" t="s">
        <v>832</v>
      </c>
      <c r="F147" s="389" t="s">
        <v>718</v>
      </c>
      <c r="G147" s="379" t="s">
        <v>900</v>
      </c>
      <c r="H147" s="378">
        <v>57.45</v>
      </c>
      <c r="I147" s="378" t="s">
        <v>259</v>
      </c>
      <c r="J147" s="383">
        <v>21831</v>
      </c>
    </row>
    <row r="148" spans="1:10" s="391" customFormat="1" ht="78.75">
      <c r="A148" s="377">
        <v>145</v>
      </c>
      <c r="B148" s="389" t="s">
        <v>247</v>
      </c>
      <c r="C148" s="378">
        <v>360</v>
      </c>
      <c r="D148" s="389" t="s">
        <v>1147</v>
      </c>
      <c r="E148" s="383" t="s">
        <v>832</v>
      </c>
      <c r="F148" s="389" t="s">
        <v>720</v>
      </c>
      <c r="G148" s="379" t="s">
        <v>900</v>
      </c>
      <c r="H148" s="378">
        <v>56.42</v>
      </c>
      <c r="I148" s="378" t="s">
        <v>5</v>
      </c>
      <c r="J148" s="383">
        <v>20311.2</v>
      </c>
    </row>
    <row r="149" spans="1:10" s="391" customFormat="1" ht="78.75">
      <c r="A149" s="377">
        <v>146</v>
      </c>
      <c r="B149" s="389" t="s">
        <v>970</v>
      </c>
      <c r="C149" s="378">
        <v>11</v>
      </c>
      <c r="D149" s="389" t="s">
        <v>1198</v>
      </c>
      <c r="E149" s="383" t="s">
        <v>832</v>
      </c>
      <c r="F149" s="389" t="s">
        <v>1199</v>
      </c>
      <c r="G149" s="379" t="s">
        <v>900</v>
      </c>
      <c r="H149" s="382">
        <v>1035</v>
      </c>
      <c r="I149" s="378" t="s">
        <v>7</v>
      </c>
      <c r="J149" s="383">
        <v>11385</v>
      </c>
    </row>
    <row r="150" spans="1:10" s="391" customFormat="1" ht="78.75">
      <c r="A150" s="377">
        <v>147</v>
      </c>
      <c r="B150" s="378" t="s">
        <v>738</v>
      </c>
      <c r="C150" s="378">
        <v>7.6</v>
      </c>
      <c r="D150" s="384" t="s">
        <v>1200</v>
      </c>
      <c r="E150" s="380" t="s">
        <v>1008</v>
      </c>
      <c r="F150" s="381" t="s">
        <v>739</v>
      </c>
      <c r="G150" s="379" t="s">
        <v>900</v>
      </c>
      <c r="H150" s="378">
        <v>765</v>
      </c>
      <c r="I150" s="378" t="s">
        <v>67</v>
      </c>
      <c r="J150" s="383">
        <v>5814</v>
      </c>
    </row>
    <row r="151" spans="1:10" s="391" customFormat="1" ht="157.5">
      <c r="A151" s="377">
        <v>148</v>
      </c>
      <c r="B151" s="378" t="s">
        <v>710</v>
      </c>
      <c r="C151" s="378">
        <v>30</v>
      </c>
      <c r="D151" s="384" t="s">
        <v>1160</v>
      </c>
      <c r="E151" s="386" t="s">
        <v>1008</v>
      </c>
      <c r="F151" s="381" t="s">
        <v>712</v>
      </c>
      <c r="G151" s="379" t="s">
        <v>900</v>
      </c>
      <c r="H151" s="378">
        <v>700</v>
      </c>
      <c r="I151" s="378" t="s">
        <v>0</v>
      </c>
      <c r="J151" s="383">
        <v>21000</v>
      </c>
    </row>
    <row r="152" spans="1:10" s="391" customFormat="1" ht="157.5">
      <c r="A152" s="377">
        <v>149</v>
      </c>
      <c r="B152" s="378" t="s">
        <v>77</v>
      </c>
      <c r="C152" s="378">
        <v>5</v>
      </c>
      <c r="D152" s="384" t="s">
        <v>1161</v>
      </c>
      <c r="E152" s="386" t="s">
        <v>1008</v>
      </c>
      <c r="F152" s="381" t="s">
        <v>807</v>
      </c>
      <c r="G152" s="379" t="s">
        <v>900</v>
      </c>
      <c r="H152" s="382">
        <v>1680</v>
      </c>
      <c r="I152" s="378" t="s">
        <v>0</v>
      </c>
      <c r="J152" s="383">
        <v>8400</v>
      </c>
    </row>
    <row r="153" spans="1:10" s="391" customFormat="1" ht="105">
      <c r="A153" s="377">
        <v>150</v>
      </c>
      <c r="B153" s="378" t="s">
        <v>914</v>
      </c>
      <c r="C153" s="378">
        <v>148</v>
      </c>
      <c r="D153" s="379" t="s">
        <v>1162</v>
      </c>
      <c r="E153" s="380" t="s">
        <v>1008</v>
      </c>
      <c r="F153" s="381" t="s">
        <v>915</v>
      </c>
      <c r="G153" s="379" t="s">
        <v>900</v>
      </c>
      <c r="H153" s="378">
        <v>600</v>
      </c>
      <c r="I153" s="378" t="s">
        <v>0</v>
      </c>
      <c r="J153" s="383">
        <v>88800</v>
      </c>
    </row>
    <row r="154" spans="1:10" s="391" customFormat="1" ht="105">
      <c r="A154" s="377">
        <v>151</v>
      </c>
      <c r="B154" s="378" t="s">
        <v>213</v>
      </c>
      <c r="C154" s="378">
        <v>35</v>
      </c>
      <c r="D154" s="384" t="s">
        <v>1163</v>
      </c>
      <c r="E154" s="380" t="s">
        <v>832</v>
      </c>
      <c r="F154" s="381" t="s">
        <v>750</v>
      </c>
      <c r="G154" s="379" t="s">
        <v>900</v>
      </c>
      <c r="H154" s="382">
        <v>4165.28</v>
      </c>
      <c r="I154" s="378" t="s">
        <v>0</v>
      </c>
      <c r="J154" s="383">
        <v>145784.79999999999</v>
      </c>
    </row>
    <row r="155" spans="1:10" s="391" customFormat="1" ht="105">
      <c r="A155" s="377">
        <v>152</v>
      </c>
      <c r="B155" s="378" t="s">
        <v>201</v>
      </c>
      <c r="C155" s="378">
        <v>82</v>
      </c>
      <c r="D155" s="379" t="s">
        <v>1164</v>
      </c>
      <c r="E155" s="380" t="s">
        <v>832</v>
      </c>
      <c r="F155" s="381" t="s">
        <v>437</v>
      </c>
      <c r="G155" s="379" t="s">
        <v>900</v>
      </c>
      <c r="H155" s="382">
        <v>2400</v>
      </c>
      <c r="I155" s="378" t="s">
        <v>0</v>
      </c>
      <c r="J155" s="383">
        <v>196800</v>
      </c>
    </row>
    <row r="156" spans="1:10" s="391" customFormat="1" ht="105">
      <c r="A156" s="377">
        <v>153</v>
      </c>
      <c r="B156" s="378" t="s">
        <v>1384</v>
      </c>
      <c r="C156" s="378">
        <v>18</v>
      </c>
      <c r="D156" s="379" t="s">
        <v>1456</v>
      </c>
      <c r="E156" s="380" t="s">
        <v>832</v>
      </c>
      <c r="F156" s="381" t="s">
        <v>1165</v>
      </c>
      <c r="G156" s="379" t="s">
        <v>900</v>
      </c>
      <c r="H156" s="382">
        <v>2400</v>
      </c>
      <c r="I156" s="378" t="s">
        <v>0</v>
      </c>
      <c r="J156" s="383">
        <v>43200</v>
      </c>
    </row>
    <row r="157" spans="1:10" s="391" customFormat="1" ht="105">
      <c r="A157" s="377">
        <v>154</v>
      </c>
      <c r="B157" s="378" t="s">
        <v>1057</v>
      </c>
      <c r="C157" s="378">
        <v>48</v>
      </c>
      <c r="D157" s="384" t="s">
        <v>1203</v>
      </c>
      <c r="E157" s="384" t="s">
        <v>832</v>
      </c>
      <c r="F157" s="381" t="s">
        <v>1059</v>
      </c>
      <c r="G157" s="379" t="s">
        <v>900</v>
      </c>
      <c r="H157" s="382">
        <v>1500</v>
      </c>
      <c r="I157" s="378" t="s">
        <v>0</v>
      </c>
      <c r="J157" s="383">
        <v>72000</v>
      </c>
    </row>
    <row r="158" spans="1:10" s="391" customFormat="1" ht="105">
      <c r="A158" s="377">
        <v>155</v>
      </c>
      <c r="B158" s="378" t="s">
        <v>198</v>
      </c>
      <c r="C158" s="378">
        <v>46</v>
      </c>
      <c r="D158" s="384" t="s">
        <v>1204</v>
      </c>
      <c r="E158" s="384" t="s">
        <v>832</v>
      </c>
      <c r="F158" s="381" t="s">
        <v>809</v>
      </c>
      <c r="G158" s="379" t="s">
        <v>900</v>
      </c>
      <c r="H158" s="382">
        <v>1350</v>
      </c>
      <c r="I158" s="378" t="s">
        <v>0</v>
      </c>
      <c r="J158" s="383">
        <v>62100</v>
      </c>
    </row>
    <row r="159" spans="1:10" s="391" customFormat="1" ht="131.25">
      <c r="A159" s="377">
        <v>156</v>
      </c>
      <c r="B159" s="378" t="s">
        <v>2</v>
      </c>
      <c r="C159" s="378">
        <v>42.246000000000002</v>
      </c>
      <c r="D159" s="384" t="s">
        <v>1205</v>
      </c>
      <c r="E159" s="384" t="s">
        <v>1011</v>
      </c>
      <c r="F159" s="381" t="s">
        <v>439</v>
      </c>
      <c r="G159" s="379" t="s">
        <v>900</v>
      </c>
      <c r="H159" s="382">
        <v>6579</v>
      </c>
      <c r="I159" s="378" t="s">
        <v>3</v>
      </c>
      <c r="J159" s="383">
        <v>277936.43400000001</v>
      </c>
    </row>
    <row r="160" spans="1:10" s="391" customFormat="1" ht="105">
      <c r="A160" s="377">
        <v>157</v>
      </c>
      <c r="B160" s="378" t="s">
        <v>810</v>
      </c>
      <c r="C160" s="378">
        <v>4.0999999999999996</v>
      </c>
      <c r="D160" s="384" t="s">
        <v>1206</v>
      </c>
      <c r="E160" s="384" t="s">
        <v>832</v>
      </c>
      <c r="F160" s="381" t="s">
        <v>811</v>
      </c>
      <c r="G160" s="379" t="s">
        <v>900</v>
      </c>
      <c r="H160" s="382">
        <v>8500</v>
      </c>
      <c r="I160" s="378" t="s">
        <v>67</v>
      </c>
      <c r="J160" s="383">
        <v>34850</v>
      </c>
    </row>
    <row r="161" spans="1:10" s="391" customFormat="1" ht="105">
      <c r="A161" s="377">
        <v>158</v>
      </c>
      <c r="B161" s="378" t="s">
        <v>973</v>
      </c>
      <c r="C161" s="378">
        <v>1.75</v>
      </c>
      <c r="D161" s="384" t="s">
        <v>1457</v>
      </c>
      <c r="E161" s="384" t="s">
        <v>832</v>
      </c>
      <c r="F161" s="381" t="s">
        <v>974</v>
      </c>
      <c r="G161" s="379" t="s">
        <v>900</v>
      </c>
      <c r="H161" s="382">
        <v>16000</v>
      </c>
      <c r="I161" s="378" t="s">
        <v>67</v>
      </c>
      <c r="J161" s="383">
        <v>28000</v>
      </c>
    </row>
    <row r="162" spans="1:10" s="391" customFormat="1" ht="78.75">
      <c r="A162" s="377">
        <v>159</v>
      </c>
      <c r="B162" s="378" t="s">
        <v>769</v>
      </c>
      <c r="C162" s="378">
        <v>200</v>
      </c>
      <c r="D162" s="384" t="s">
        <v>1082</v>
      </c>
      <c r="E162" s="380" t="s">
        <v>832</v>
      </c>
      <c r="F162" s="381" t="s">
        <v>771</v>
      </c>
      <c r="G162" s="379" t="s">
        <v>900</v>
      </c>
      <c r="H162" s="378">
        <v>117.5</v>
      </c>
      <c r="I162" s="378" t="s">
        <v>5</v>
      </c>
      <c r="J162" s="383">
        <v>23500</v>
      </c>
    </row>
    <row r="163" spans="1:10" s="391" customFormat="1" ht="78.75">
      <c r="A163" s="377">
        <v>160</v>
      </c>
      <c r="B163" s="378" t="s">
        <v>51</v>
      </c>
      <c r="C163" s="378">
        <v>3.18</v>
      </c>
      <c r="D163" s="381" t="s">
        <v>1175</v>
      </c>
      <c r="E163" s="379" t="s">
        <v>832</v>
      </c>
      <c r="F163" s="381" t="s">
        <v>530</v>
      </c>
      <c r="G163" s="379" t="s">
        <v>900</v>
      </c>
      <c r="H163" s="378">
        <v>221</v>
      </c>
      <c r="I163" s="378" t="s">
        <v>4</v>
      </c>
      <c r="J163" s="383">
        <v>702.78000000000009</v>
      </c>
    </row>
    <row r="164" spans="1:10" s="391" customFormat="1" ht="105">
      <c r="A164" s="377">
        <v>161</v>
      </c>
      <c r="B164" s="378" t="s">
        <v>50</v>
      </c>
      <c r="C164" s="378">
        <v>3.18</v>
      </c>
      <c r="D164" s="381" t="s">
        <v>1176</v>
      </c>
      <c r="E164" s="379" t="s">
        <v>832</v>
      </c>
      <c r="F164" s="381" t="s">
        <v>759</v>
      </c>
      <c r="G164" s="379" t="s">
        <v>900</v>
      </c>
      <c r="H164" s="378">
        <v>185</v>
      </c>
      <c r="I164" s="378" t="s">
        <v>4</v>
      </c>
      <c r="J164" s="383">
        <v>588.30000000000007</v>
      </c>
    </row>
    <row r="165" spans="1:10" s="391" customFormat="1" ht="78.75">
      <c r="A165" s="377">
        <v>162</v>
      </c>
      <c r="B165" s="378" t="s">
        <v>978</v>
      </c>
      <c r="C165" s="378">
        <v>3.18</v>
      </c>
      <c r="D165" s="381" t="s">
        <v>1174</v>
      </c>
      <c r="E165" s="379" t="s">
        <v>832</v>
      </c>
      <c r="F165" s="381" t="s">
        <v>979</v>
      </c>
      <c r="G165" s="379" t="s">
        <v>900</v>
      </c>
      <c r="H165" s="378">
        <v>587.52</v>
      </c>
      <c r="I165" s="378" t="s">
        <v>4</v>
      </c>
      <c r="J165" s="383">
        <v>1868.3136</v>
      </c>
    </row>
    <row r="166" spans="1:10" s="391" customFormat="1" ht="78.75">
      <c r="A166" s="377">
        <v>163</v>
      </c>
      <c r="B166" s="378" t="s">
        <v>975</v>
      </c>
      <c r="C166" s="378">
        <v>447</v>
      </c>
      <c r="D166" s="381" t="s">
        <v>1207</v>
      </c>
      <c r="E166" s="379" t="s">
        <v>832</v>
      </c>
      <c r="F166" s="381" t="s">
        <v>1208</v>
      </c>
      <c r="G166" s="379" t="s">
        <v>900</v>
      </c>
      <c r="H166" s="382">
        <v>1</v>
      </c>
      <c r="I166" s="378" t="s">
        <v>0</v>
      </c>
      <c r="J166" s="383">
        <v>447</v>
      </c>
    </row>
    <row r="167" spans="1:10" s="391" customFormat="1" ht="78.75">
      <c r="A167" s="377">
        <v>164</v>
      </c>
      <c r="B167" s="378" t="s">
        <v>976</v>
      </c>
      <c r="C167" s="378">
        <v>447</v>
      </c>
      <c r="D167" s="381" t="s">
        <v>1209</v>
      </c>
      <c r="E167" s="379" t="s">
        <v>832</v>
      </c>
      <c r="F167" s="381" t="s">
        <v>977</v>
      </c>
      <c r="G167" s="379" t="s">
        <v>900</v>
      </c>
      <c r="H167" s="378">
        <v>1</v>
      </c>
      <c r="I167" s="378" t="s">
        <v>0</v>
      </c>
      <c r="J167" s="383">
        <v>447</v>
      </c>
    </row>
    <row r="168" spans="1:10" s="391" customFormat="1" ht="78.75">
      <c r="A168" s="377">
        <v>165</v>
      </c>
      <c r="B168" s="378" t="s">
        <v>819</v>
      </c>
      <c r="C168" s="378">
        <v>3</v>
      </c>
      <c r="D168" s="381" t="s">
        <v>1210</v>
      </c>
      <c r="E168" s="379" t="s">
        <v>832</v>
      </c>
      <c r="F168" s="381" t="s">
        <v>820</v>
      </c>
      <c r="G168" s="379" t="s">
        <v>900</v>
      </c>
      <c r="H168" s="382">
        <v>3691.38</v>
      </c>
      <c r="I168" s="378" t="s">
        <v>0</v>
      </c>
      <c r="J168" s="383">
        <v>11074.14</v>
      </c>
    </row>
    <row r="169" spans="1:10" s="391" customFormat="1" ht="78.75">
      <c r="A169" s="377">
        <v>166</v>
      </c>
      <c r="B169" s="378" t="s">
        <v>69</v>
      </c>
      <c r="C169" s="378">
        <v>3</v>
      </c>
      <c r="D169" s="381" t="s">
        <v>1171</v>
      </c>
      <c r="E169" s="379" t="s">
        <v>832</v>
      </c>
      <c r="F169" s="381" t="s">
        <v>872</v>
      </c>
      <c r="G169" s="379" t="s">
        <v>900</v>
      </c>
      <c r="H169" s="378">
        <v>202</v>
      </c>
      <c r="I169" s="378" t="s">
        <v>0</v>
      </c>
      <c r="J169" s="383">
        <v>606</v>
      </c>
    </row>
    <row r="170" spans="1:10" ht="78.75">
      <c r="A170" s="377">
        <v>167</v>
      </c>
      <c r="B170" s="378" t="s">
        <v>70</v>
      </c>
      <c r="C170" s="378">
        <v>3</v>
      </c>
      <c r="D170" s="381" t="s">
        <v>1172</v>
      </c>
      <c r="E170" s="379" t="s">
        <v>832</v>
      </c>
      <c r="F170" s="381" t="s">
        <v>956</v>
      </c>
      <c r="G170" s="379" t="s">
        <v>900</v>
      </c>
      <c r="H170" s="378">
        <v>100</v>
      </c>
      <c r="I170" s="378" t="s">
        <v>0</v>
      </c>
      <c r="J170" s="383">
        <v>300</v>
      </c>
    </row>
    <row r="171" spans="1:10" ht="78.75">
      <c r="A171" s="377">
        <v>168</v>
      </c>
      <c r="B171" s="378" t="s">
        <v>212</v>
      </c>
      <c r="C171" s="378">
        <v>35</v>
      </c>
      <c r="D171" s="381" t="s">
        <v>1169</v>
      </c>
      <c r="E171" s="379" t="s">
        <v>832</v>
      </c>
      <c r="F171" s="381" t="s">
        <v>980</v>
      </c>
      <c r="G171" s="379" t="s">
        <v>900</v>
      </c>
      <c r="H171" s="378">
        <v>431.97</v>
      </c>
      <c r="I171" s="378" t="s">
        <v>0</v>
      </c>
      <c r="J171" s="383">
        <v>15118.95</v>
      </c>
    </row>
    <row r="172" spans="1:10" ht="78.75">
      <c r="A172" s="377">
        <v>169</v>
      </c>
      <c r="B172" s="378" t="s">
        <v>195</v>
      </c>
      <c r="C172" s="378">
        <v>100</v>
      </c>
      <c r="D172" s="381" t="s">
        <v>1211</v>
      </c>
      <c r="E172" s="379" t="s">
        <v>832</v>
      </c>
      <c r="F172" s="381" t="s">
        <v>563</v>
      </c>
      <c r="G172" s="379" t="s">
        <v>900</v>
      </c>
      <c r="H172" s="378">
        <v>407.29</v>
      </c>
      <c r="I172" s="378" t="s">
        <v>0</v>
      </c>
      <c r="J172" s="383">
        <v>40729</v>
      </c>
    </row>
    <row r="173" spans="1:10" ht="78.75">
      <c r="A173" s="377">
        <v>170</v>
      </c>
      <c r="B173" s="378" t="s">
        <v>981</v>
      </c>
      <c r="C173" s="378">
        <v>48</v>
      </c>
      <c r="D173" s="381" t="s">
        <v>1212</v>
      </c>
      <c r="E173" s="379" t="s">
        <v>832</v>
      </c>
      <c r="F173" s="381" t="s">
        <v>982</v>
      </c>
      <c r="G173" s="379" t="s">
        <v>900</v>
      </c>
      <c r="H173" s="378">
        <v>271.52</v>
      </c>
      <c r="I173" s="378" t="s">
        <v>0</v>
      </c>
      <c r="J173" s="383">
        <v>13032.96</v>
      </c>
    </row>
    <row r="174" spans="1:10" ht="78.75">
      <c r="A174" s="377">
        <v>171</v>
      </c>
      <c r="B174" s="378" t="s">
        <v>983</v>
      </c>
      <c r="C174" s="378">
        <v>133</v>
      </c>
      <c r="D174" s="381" t="s">
        <v>1213</v>
      </c>
      <c r="E174" s="379" t="s">
        <v>832</v>
      </c>
      <c r="F174" s="381" t="s">
        <v>984</v>
      </c>
      <c r="G174" s="379" t="s">
        <v>900</v>
      </c>
      <c r="H174" s="378">
        <v>4</v>
      </c>
      <c r="I174" s="378" t="s">
        <v>0</v>
      </c>
      <c r="J174" s="383">
        <v>532</v>
      </c>
    </row>
    <row r="175" spans="1:10" ht="78.75">
      <c r="A175" s="377">
        <v>172</v>
      </c>
      <c r="B175" s="378" t="s">
        <v>985</v>
      </c>
      <c r="C175" s="378">
        <v>133</v>
      </c>
      <c r="D175" s="381" t="s">
        <v>1214</v>
      </c>
      <c r="E175" s="379" t="s">
        <v>832</v>
      </c>
      <c r="F175" s="381" t="s">
        <v>1215</v>
      </c>
      <c r="G175" s="379" t="s">
        <v>900</v>
      </c>
      <c r="H175" s="378">
        <v>4</v>
      </c>
      <c r="I175" s="378" t="s">
        <v>0</v>
      </c>
      <c r="J175" s="383">
        <v>532</v>
      </c>
    </row>
    <row r="176" spans="1:10" ht="78.75">
      <c r="A176" s="377">
        <v>173</v>
      </c>
      <c r="B176" s="378" t="s">
        <v>815</v>
      </c>
      <c r="C176" s="378">
        <v>12</v>
      </c>
      <c r="D176" s="381" t="s">
        <v>1216</v>
      </c>
      <c r="E176" s="379" t="s">
        <v>832</v>
      </c>
      <c r="F176" s="381" t="s">
        <v>817</v>
      </c>
      <c r="G176" s="379" t="s">
        <v>900</v>
      </c>
      <c r="H176" s="378">
        <v>48</v>
      </c>
      <c r="I176" s="378" t="s">
        <v>571</v>
      </c>
      <c r="J176" s="383">
        <v>576</v>
      </c>
    </row>
    <row r="177" spans="1:10" ht="78.75">
      <c r="A177" s="377">
        <v>174</v>
      </c>
      <c r="B177" s="378" t="s">
        <v>572</v>
      </c>
      <c r="C177" s="378">
        <v>12</v>
      </c>
      <c r="D177" s="381" t="s">
        <v>1217</v>
      </c>
      <c r="E177" s="379" t="s">
        <v>832</v>
      </c>
      <c r="F177" s="381" t="s">
        <v>574</v>
      </c>
      <c r="G177" s="379" t="s">
        <v>900</v>
      </c>
      <c r="H177" s="378">
        <v>48</v>
      </c>
      <c r="I177" s="378" t="s">
        <v>571</v>
      </c>
      <c r="J177" s="383">
        <v>576</v>
      </c>
    </row>
    <row r="178" spans="1:10" ht="78.75">
      <c r="A178" s="377">
        <v>175</v>
      </c>
      <c r="B178" s="378" t="s">
        <v>986</v>
      </c>
      <c r="C178" s="378">
        <v>55</v>
      </c>
      <c r="D178" s="381" t="s">
        <v>1218</v>
      </c>
      <c r="E178" s="379" t="s">
        <v>832</v>
      </c>
      <c r="F178" s="381" t="s">
        <v>987</v>
      </c>
      <c r="G178" s="379" t="s">
        <v>900</v>
      </c>
      <c r="H178" s="378">
        <v>1</v>
      </c>
      <c r="I178" s="378" t="s">
        <v>0</v>
      </c>
      <c r="J178" s="383">
        <v>55</v>
      </c>
    </row>
    <row r="179" spans="1:10" ht="78.75">
      <c r="A179" s="377">
        <v>176</v>
      </c>
      <c r="B179" s="378" t="s">
        <v>988</v>
      </c>
      <c r="C179" s="378">
        <v>55</v>
      </c>
      <c r="D179" s="381" t="s">
        <v>1219</v>
      </c>
      <c r="E179" s="379" t="s">
        <v>832</v>
      </c>
      <c r="F179" s="381" t="s">
        <v>1220</v>
      </c>
      <c r="G179" s="379" t="s">
        <v>900</v>
      </c>
      <c r="H179" s="378">
        <v>1</v>
      </c>
      <c r="I179" s="378" t="s">
        <v>0</v>
      </c>
      <c r="J179" s="383">
        <v>55</v>
      </c>
    </row>
    <row r="180" spans="1:10" ht="78.75">
      <c r="A180" s="377">
        <v>177</v>
      </c>
      <c r="B180" s="378" t="s">
        <v>960</v>
      </c>
      <c r="C180" s="378">
        <v>15</v>
      </c>
      <c r="D180" s="381" t="s">
        <v>1178</v>
      </c>
      <c r="E180" s="379" t="s">
        <v>832</v>
      </c>
      <c r="F180" s="381" t="s">
        <v>1102</v>
      </c>
      <c r="G180" s="379" t="s">
        <v>900</v>
      </c>
      <c r="H180" s="378">
        <v>2</v>
      </c>
      <c r="I180" s="378" t="s">
        <v>959</v>
      </c>
      <c r="J180" s="383">
        <v>30</v>
      </c>
    </row>
    <row r="181" spans="1:10" ht="78.75">
      <c r="A181" s="377">
        <v>178</v>
      </c>
      <c r="B181" s="378" t="s">
        <v>564</v>
      </c>
      <c r="C181" s="378">
        <v>15</v>
      </c>
      <c r="D181" s="381" t="s">
        <v>1179</v>
      </c>
      <c r="E181" s="379" t="s">
        <v>832</v>
      </c>
      <c r="F181" s="381" t="s">
        <v>566</v>
      </c>
      <c r="G181" s="379" t="s">
        <v>900</v>
      </c>
      <c r="H181" s="378">
        <v>2</v>
      </c>
      <c r="I181" s="378" t="s">
        <v>959</v>
      </c>
      <c r="J181" s="383">
        <v>30</v>
      </c>
    </row>
    <row r="182" spans="1:10" ht="105">
      <c r="A182" s="377">
        <v>179</v>
      </c>
      <c r="B182" s="378" t="s">
        <v>989</v>
      </c>
      <c r="C182" s="378">
        <v>33</v>
      </c>
      <c r="D182" s="384" t="s">
        <v>1221</v>
      </c>
      <c r="E182" s="392" t="s">
        <v>832</v>
      </c>
      <c r="F182" s="381" t="s">
        <v>990</v>
      </c>
      <c r="G182" s="379" t="s">
        <v>900</v>
      </c>
      <c r="H182" s="378">
        <v>606.85</v>
      </c>
      <c r="I182" s="378" t="s">
        <v>7</v>
      </c>
      <c r="J182" s="383">
        <v>20026.05</v>
      </c>
    </row>
    <row r="183" spans="1:10" ht="131.25">
      <c r="A183" s="377">
        <v>180</v>
      </c>
      <c r="B183" s="378" t="s">
        <v>963</v>
      </c>
      <c r="C183" s="378">
        <v>33</v>
      </c>
      <c r="D183" s="379" t="s">
        <v>1222</v>
      </c>
      <c r="E183" s="383" t="s">
        <v>1008</v>
      </c>
      <c r="F183" s="381" t="s">
        <v>964</v>
      </c>
      <c r="G183" s="379" t="s">
        <v>900</v>
      </c>
      <c r="H183" s="378">
        <v>520</v>
      </c>
      <c r="I183" s="378" t="s">
        <v>0</v>
      </c>
      <c r="J183" s="383">
        <v>17160</v>
      </c>
    </row>
    <row r="184" spans="1:10" ht="78.75">
      <c r="A184" s="377">
        <v>181</v>
      </c>
      <c r="B184" s="378" t="s">
        <v>1182</v>
      </c>
      <c r="C184" s="378">
        <v>132</v>
      </c>
      <c r="D184" s="385" t="s">
        <v>1183</v>
      </c>
      <c r="E184" s="386" t="s">
        <v>832</v>
      </c>
      <c r="F184" s="381" t="s">
        <v>1184</v>
      </c>
      <c r="G184" s="379" t="s">
        <v>900</v>
      </c>
      <c r="H184" s="378">
        <v>31</v>
      </c>
      <c r="I184" s="378" t="s">
        <v>0</v>
      </c>
      <c r="J184" s="383">
        <v>4092</v>
      </c>
    </row>
    <row r="185" spans="1:10" ht="78.75">
      <c r="A185" s="377">
        <v>182</v>
      </c>
      <c r="B185" s="378" t="s">
        <v>1185</v>
      </c>
      <c r="C185" s="378">
        <v>72</v>
      </c>
      <c r="D185" s="385" t="s">
        <v>1186</v>
      </c>
      <c r="E185" s="386" t="s">
        <v>832</v>
      </c>
      <c r="F185" s="381" t="s">
        <v>1187</v>
      </c>
      <c r="G185" s="379" t="s">
        <v>900</v>
      </c>
      <c r="H185" s="378">
        <v>42</v>
      </c>
      <c r="I185" s="378" t="s">
        <v>0</v>
      </c>
      <c r="J185" s="383">
        <v>3024</v>
      </c>
    </row>
    <row r="186" spans="1:10" ht="78.75">
      <c r="A186" s="377">
        <v>183</v>
      </c>
      <c r="B186" s="378" t="s">
        <v>226</v>
      </c>
      <c r="C186" s="378">
        <v>107</v>
      </c>
      <c r="D186" s="385" t="s">
        <v>1223</v>
      </c>
      <c r="E186" s="386" t="s">
        <v>832</v>
      </c>
      <c r="F186" s="381" t="s">
        <v>936</v>
      </c>
      <c r="G186" s="379" t="s">
        <v>900</v>
      </c>
      <c r="H186" s="378">
        <v>15</v>
      </c>
      <c r="I186" s="378" t="s">
        <v>0</v>
      </c>
      <c r="J186" s="383">
        <v>1605</v>
      </c>
    </row>
    <row r="187" spans="1:10" ht="78.75">
      <c r="A187" s="377">
        <v>184</v>
      </c>
      <c r="B187" s="378" t="s">
        <v>1224</v>
      </c>
      <c r="C187" s="378">
        <v>192</v>
      </c>
      <c r="D187" s="385" t="s">
        <v>1225</v>
      </c>
      <c r="E187" s="386" t="s">
        <v>832</v>
      </c>
      <c r="F187" s="381" t="s">
        <v>1226</v>
      </c>
      <c r="G187" s="379" t="s">
        <v>900</v>
      </c>
      <c r="H187" s="378">
        <v>25</v>
      </c>
      <c r="I187" s="378" t="s">
        <v>0</v>
      </c>
      <c r="J187" s="383">
        <v>4800</v>
      </c>
    </row>
    <row r="188" spans="1:10" ht="78.75">
      <c r="A188" s="377">
        <v>185</v>
      </c>
      <c r="B188" s="378" t="s">
        <v>1188</v>
      </c>
      <c r="C188" s="378">
        <v>117</v>
      </c>
      <c r="D188" s="389" t="s">
        <v>1189</v>
      </c>
      <c r="E188" s="386" t="s">
        <v>832</v>
      </c>
      <c r="F188" s="381" t="s">
        <v>1190</v>
      </c>
      <c r="G188" s="379" t="s">
        <v>900</v>
      </c>
      <c r="H188" s="382">
        <v>32</v>
      </c>
      <c r="I188" s="378" t="s">
        <v>0</v>
      </c>
      <c r="J188" s="383">
        <v>3744</v>
      </c>
    </row>
    <row r="189" spans="1:10" ht="78.75">
      <c r="A189" s="377">
        <v>186</v>
      </c>
      <c r="B189" s="393" t="s">
        <v>250</v>
      </c>
      <c r="C189" s="378">
        <v>35</v>
      </c>
      <c r="D189" s="389" t="s">
        <v>1193</v>
      </c>
      <c r="E189" s="386" t="s">
        <v>832</v>
      </c>
      <c r="F189" s="385" t="s">
        <v>1194</v>
      </c>
      <c r="G189" s="379" t="s">
        <v>900</v>
      </c>
      <c r="H189" s="382">
        <v>5399</v>
      </c>
      <c r="I189" s="378" t="s">
        <v>0</v>
      </c>
      <c r="J189" s="383">
        <v>188965</v>
      </c>
    </row>
    <row r="190" spans="1:10" ht="78.75">
      <c r="A190" s="377">
        <v>187</v>
      </c>
      <c r="B190" s="389" t="s">
        <v>256</v>
      </c>
      <c r="C190" s="378">
        <v>100</v>
      </c>
      <c r="D190" s="389" t="s">
        <v>1145</v>
      </c>
      <c r="E190" s="386" t="s">
        <v>832</v>
      </c>
      <c r="F190" s="385" t="s">
        <v>716</v>
      </c>
      <c r="G190" s="379" t="s">
        <v>900</v>
      </c>
      <c r="H190" s="382">
        <v>3109.41</v>
      </c>
      <c r="I190" s="378" t="s">
        <v>0</v>
      </c>
      <c r="J190" s="383">
        <v>310941</v>
      </c>
    </row>
    <row r="191" spans="1:10" ht="78.75">
      <c r="A191" s="377">
        <v>188</v>
      </c>
      <c r="B191" s="389" t="s">
        <v>999</v>
      </c>
      <c r="C191" s="378">
        <v>48</v>
      </c>
      <c r="D191" s="389" t="s">
        <v>1227</v>
      </c>
      <c r="E191" s="386" t="s">
        <v>832</v>
      </c>
      <c r="F191" s="385" t="s">
        <v>1150</v>
      </c>
      <c r="G191" s="379" t="s">
        <v>900</v>
      </c>
      <c r="H191" s="382">
        <v>1580</v>
      </c>
      <c r="I191" s="378" t="s">
        <v>0</v>
      </c>
      <c r="J191" s="383">
        <v>75840</v>
      </c>
    </row>
    <row r="192" spans="1:10" ht="78.75">
      <c r="A192" s="377">
        <v>189</v>
      </c>
      <c r="B192" s="389" t="s">
        <v>1000</v>
      </c>
      <c r="C192" s="378">
        <v>133</v>
      </c>
      <c r="D192" s="389" t="s">
        <v>1228</v>
      </c>
      <c r="E192" s="386" t="s">
        <v>832</v>
      </c>
      <c r="F192" s="385" t="s">
        <v>1229</v>
      </c>
      <c r="G192" s="379" t="s">
        <v>900</v>
      </c>
      <c r="H192" s="378">
        <v>743</v>
      </c>
      <c r="I192" s="378" t="s">
        <v>0</v>
      </c>
      <c r="J192" s="383">
        <v>98819</v>
      </c>
    </row>
    <row r="193" spans="1:11" ht="78.75">
      <c r="A193" s="377">
        <v>190</v>
      </c>
      <c r="B193" s="389" t="s">
        <v>236</v>
      </c>
      <c r="C193" s="378">
        <v>690</v>
      </c>
      <c r="D193" s="389" t="s">
        <v>1146</v>
      </c>
      <c r="E193" s="386" t="s">
        <v>832</v>
      </c>
      <c r="F193" s="385" t="s">
        <v>718</v>
      </c>
      <c r="G193" s="379" t="s">
        <v>900</v>
      </c>
      <c r="H193" s="378">
        <v>57.45</v>
      </c>
      <c r="I193" s="378" t="s">
        <v>259</v>
      </c>
      <c r="J193" s="383">
        <v>39640.5</v>
      </c>
    </row>
    <row r="194" spans="1:11" ht="78.75">
      <c r="A194" s="377">
        <v>191</v>
      </c>
      <c r="B194" s="389" t="s">
        <v>246</v>
      </c>
      <c r="C194" s="378">
        <v>560</v>
      </c>
      <c r="D194" s="389" t="s">
        <v>1230</v>
      </c>
      <c r="E194" s="386" t="s">
        <v>832</v>
      </c>
      <c r="F194" s="385" t="s">
        <v>825</v>
      </c>
      <c r="G194" s="379" t="s">
        <v>900</v>
      </c>
      <c r="H194" s="378">
        <v>58.45</v>
      </c>
      <c r="I194" s="378" t="s">
        <v>5</v>
      </c>
      <c r="J194" s="383">
        <v>32732</v>
      </c>
    </row>
    <row r="195" spans="1:11" ht="78.75">
      <c r="A195" s="377">
        <v>192</v>
      </c>
      <c r="B195" s="389" t="s">
        <v>253</v>
      </c>
      <c r="C195" s="378">
        <v>440</v>
      </c>
      <c r="D195" s="389" t="s">
        <v>1458</v>
      </c>
      <c r="E195" s="386" t="s">
        <v>832</v>
      </c>
      <c r="F195" s="385" t="s">
        <v>791</v>
      </c>
      <c r="G195" s="379" t="s">
        <v>900</v>
      </c>
      <c r="H195" s="378">
        <v>57.25</v>
      </c>
      <c r="I195" s="378" t="s">
        <v>5</v>
      </c>
      <c r="J195" s="383">
        <v>25190</v>
      </c>
    </row>
    <row r="196" spans="1:11" ht="78.75">
      <c r="A196" s="377">
        <v>193</v>
      </c>
      <c r="B196" s="389" t="s">
        <v>826</v>
      </c>
      <c r="C196" s="378">
        <v>450</v>
      </c>
      <c r="D196" s="389" t="s">
        <v>1231</v>
      </c>
      <c r="E196" s="386" t="s">
        <v>832</v>
      </c>
      <c r="F196" s="385" t="s">
        <v>828</v>
      </c>
      <c r="G196" s="379" t="s">
        <v>900</v>
      </c>
      <c r="H196" s="378">
        <v>58.15</v>
      </c>
      <c r="I196" s="378" t="s">
        <v>5</v>
      </c>
      <c r="J196" s="383">
        <v>26167.5</v>
      </c>
    </row>
    <row r="197" spans="1:11" ht="78.75">
      <c r="A197" s="377">
        <v>194</v>
      </c>
      <c r="B197" s="389" t="s">
        <v>247</v>
      </c>
      <c r="C197" s="378">
        <v>580</v>
      </c>
      <c r="D197" s="389" t="s">
        <v>1147</v>
      </c>
      <c r="E197" s="386" t="s">
        <v>832</v>
      </c>
      <c r="F197" s="385" t="s">
        <v>720</v>
      </c>
      <c r="G197" s="379" t="s">
        <v>900</v>
      </c>
      <c r="H197" s="378">
        <v>56.42</v>
      </c>
      <c r="I197" s="378" t="s">
        <v>5</v>
      </c>
      <c r="J197" s="383">
        <v>32723.600000000002</v>
      </c>
    </row>
    <row r="198" spans="1:11" ht="78.75">
      <c r="A198" s="377">
        <v>195</v>
      </c>
      <c r="B198" s="389" t="s">
        <v>248</v>
      </c>
      <c r="C198" s="378">
        <v>460</v>
      </c>
      <c r="D198" s="389" t="s">
        <v>1148</v>
      </c>
      <c r="E198" s="386" t="s">
        <v>832</v>
      </c>
      <c r="F198" s="385" t="s">
        <v>722</v>
      </c>
      <c r="G198" s="379" t="s">
        <v>900</v>
      </c>
      <c r="H198" s="378">
        <v>56.5</v>
      </c>
      <c r="I198" s="378" t="s">
        <v>5</v>
      </c>
      <c r="J198" s="383">
        <v>25990</v>
      </c>
    </row>
    <row r="199" spans="1:11" ht="78.75">
      <c r="A199" s="377">
        <v>196</v>
      </c>
      <c r="B199" s="389" t="s">
        <v>1232</v>
      </c>
      <c r="C199" s="378">
        <v>33</v>
      </c>
      <c r="D199" s="389" t="s">
        <v>1233</v>
      </c>
      <c r="E199" s="386" t="s">
        <v>832</v>
      </c>
      <c r="F199" s="385" t="s">
        <v>1234</v>
      </c>
      <c r="G199" s="379" t="s">
        <v>900</v>
      </c>
      <c r="H199" s="382">
        <v>1168</v>
      </c>
      <c r="I199" s="378" t="s">
        <v>7</v>
      </c>
      <c r="J199" s="383">
        <v>38544</v>
      </c>
    </row>
    <row r="200" spans="1:11" ht="105">
      <c r="A200" s="377">
        <v>197</v>
      </c>
      <c r="B200" s="378" t="s">
        <v>34</v>
      </c>
      <c r="C200" s="378">
        <v>3</v>
      </c>
      <c r="D200" s="381" t="s">
        <v>1235</v>
      </c>
      <c r="E200" s="394" t="s">
        <v>832</v>
      </c>
      <c r="F200" s="381" t="s">
        <v>473</v>
      </c>
      <c r="G200" s="379" t="s">
        <v>900</v>
      </c>
      <c r="H200" s="382">
        <v>4500</v>
      </c>
      <c r="I200" s="378" t="s">
        <v>0</v>
      </c>
      <c r="J200" s="383">
        <v>13500</v>
      </c>
      <c r="K200" s="372" t="s">
        <v>1236</v>
      </c>
    </row>
    <row r="201" spans="1:11" ht="131.25">
      <c r="A201" s="377">
        <v>198</v>
      </c>
      <c r="B201" s="378" t="s">
        <v>914</v>
      </c>
      <c r="C201" s="378">
        <v>4</v>
      </c>
      <c r="D201" s="379" t="s">
        <v>1459</v>
      </c>
      <c r="E201" s="380" t="s">
        <v>1008</v>
      </c>
      <c r="F201" s="381" t="s">
        <v>915</v>
      </c>
      <c r="G201" s="379" t="s">
        <v>900</v>
      </c>
      <c r="H201" s="382">
        <v>600</v>
      </c>
      <c r="I201" s="378" t="s">
        <v>0</v>
      </c>
      <c r="J201" s="383">
        <v>2400</v>
      </c>
    </row>
    <row r="202" spans="1:11" ht="105">
      <c r="A202" s="377">
        <v>199</v>
      </c>
      <c r="B202" s="378" t="s">
        <v>201</v>
      </c>
      <c r="C202" s="378">
        <v>4</v>
      </c>
      <c r="D202" s="379" t="s">
        <v>1009</v>
      </c>
      <c r="E202" s="380" t="s">
        <v>832</v>
      </c>
      <c r="F202" s="381" t="s">
        <v>437</v>
      </c>
      <c r="G202" s="379" t="s">
        <v>900</v>
      </c>
      <c r="H202" s="382">
        <v>2400</v>
      </c>
      <c r="I202" s="378" t="s">
        <v>0</v>
      </c>
      <c r="J202" s="383">
        <v>9600</v>
      </c>
    </row>
    <row r="203" spans="1:11" ht="105">
      <c r="A203" s="377">
        <v>200</v>
      </c>
      <c r="B203" s="378" t="s">
        <v>2</v>
      </c>
      <c r="C203" s="378">
        <v>2.16</v>
      </c>
      <c r="D203" s="384" t="s">
        <v>1238</v>
      </c>
      <c r="E203" s="384" t="s">
        <v>1011</v>
      </c>
      <c r="F203" s="381" t="s">
        <v>439</v>
      </c>
      <c r="G203" s="379" t="s">
        <v>900</v>
      </c>
      <c r="H203" s="382">
        <v>6579</v>
      </c>
      <c r="I203" s="378" t="s">
        <v>3</v>
      </c>
      <c r="J203" s="383">
        <v>14210.640000000001</v>
      </c>
    </row>
    <row r="204" spans="1:11" ht="78.75">
      <c r="A204" s="377">
        <v>201</v>
      </c>
      <c r="B204" s="378" t="s">
        <v>769</v>
      </c>
      <c r="C204" s="378">
        <v>4</v>
      </c>
      <c r="D204" s="384" t="s">
        <v>1082</v>
      </c>
      <c r="E204" s="380" t="s">
        <v>832</v>
      </c>
      <c r="F204" s="381" t="s">
        <v>771</v>
      </c>
      <c r="G204" s="379" t="s">
        <v>900</v>
      </c>
      <c r="H204" s="378">
        <v>117.5</v>
      </c>
      <c r="I204" s="378" t="s">
        <v>5</v>
      </c>
      <c r="J204" s="383">
        <v>470</v>
      </c>
    </row>
    <row r="205" spans="1:11" ht="78.75">
      <c r="A205" s="377">
        <v>202</v>
      </c>
      <c r="B205" s="378" t="s">
        <v>51</v>
      </c>
      <c r="C205" s="378">
        <v>0.65</v>
      </c>
      <c r="D205" s="381" t="s">
        <v>1175</v>
      </c>
      <c r="E205" s="379" t="s">
        <v>832</v>
      </c>
      <c r="F205" s="381" t="s">
        <v>530</v>
      </c>
      <c r="G205" s="379" t="s">
        <v>900</v>
      </c>
      <c r="H205" s="378">
        <v>221</v>
      </c>
      <c r="I205" s="378" t="s">
        <v>4</v>
      </c>
      <c r="J205" s="383">
        <v>143.65</v>
      </c>
    </row>
    <row r="206" spans="1:11" ht="105">
      <c r="A206" s="377">
        <v>203</v>
      </c>
      <c r="B206" s="378" t="s">
        <v>50</v>
      </c>
      <c r="C206" s="378">
        <v>0.65</v>
      </c>
      <c r="D206" s="381" t="s">
        <v>1176</v>
      </c>
      <c r="E206" s="379" t="s">
        <v>832</v>
      </c>
      <c r="F206" s="381" t="s">
        <v>759</v>
      </c>
      <c r="G206" s="379" t="s">
        <v>900</v>
      </c>
      <c r="H206" s="378">
        <v>185</v>
      </c>
      <c r="I206" s="378" t="s">
        <v>4</v>
      </c>
      <c r="J206" s="383">
        <v>120.25</v>
      </c>
    </row>
    <row r="207" spans="1:11" ht="78.75">
      <c r="A207" s="377">
        <v>204</v>
      </c>
      <c r="B207" s="378" t="s">
        <v>978</v>
      </c>
      <c r="C207" s="378">
        <v>0.65</v>
      </c>
      <c r="D207" s="381" t="s">
        <v>1174</v>
      </c>
      <c r="E207" s="379" t="s">
        <v>832</v>
      </c>
      <c r="F207" s="381" t="s">
        <v>979</v>
      </c>
      <c r="G207" s="379" t="s">
        <v>900</v>
      </c>
      <c r="H207" s="378">
        <v>587.52</v>
      </c>
      <c r="I207" s="378" t="s">
        <v>4</v>
      </c>
      <c r="J207" s="383">
        <v>381.88799999999998</v>
      </c>
    </row>
    <row r="208" spans="1:11" ht="78.75">
      <c r="A208" s="377">
        <v>205</v>
      </c>
      <c r="B208" s="378" t="s">
        <v>1287</v>
      </c>
      <c r="C208" s="378">
        <v>18</v>
      </c>
      <c r="D208" s="384" t="s">
        <v>1288</v>
      </c>
      <c r="E208" s="380" t="s">
        <v>832</v>
      </c>
      <c r="F208" s="381" t="s">
        <v>1289</v>
      </c>
      <c r="G208" s="379" t="s">
        <v>900</v>
      </c>
      <c r="H208" s="378">
        <v>116</v>
      </c>
      <c r="I208" s="378" t="s">
        <v>0</v>
      </c>
      <c r="J208" s="383">
        <v>2088</v>
      </c>
    </row>
    <row r="209" spans="1:10" ht="78.75">
      <c r="A209" s="377">
        <v>206</v>
      </c>
      <c r="B209" s="378" t="s">
        <v>97</v>
      </c>
      <c r="C209" s="378">
        <v>20</v>
      </c>
      <c r="D209" s="385" t="s">
        <v>215</v>
      </c>
      <c r="E209" s="380" t="s">
        <v>832</v>
      </c>
      <c r="F209" s="381" t="s">
        <v>599</v>
      </c>
      <c r="G209" s="379" t="s">
        <v>900</v>
      </c>
      <c r="H209" s="378">
        <v>327.68</v>
      </c>
      <c r="I209" s="378" t="s">
        <v>6</v>
      </c>
      <c r="J209" s="383">
        <v>6553.6</v>
      </c>
    </row>
    <row r="210" spans="1:10" ht="78.75">
      <c r="A210" s="377">
        <v>207</v>
      </c>
      <c r="B210" s="378" t="s">
        <v>47</v>
      </c>
      <c r="C210" s="378">
        <v>9</v>
      </c>
      <c r="D210" s="385" t="s">
        <v>1290</v>
      </c>
      <c r="E210" s="380" t="s">
        <v>832</v>
      </c>
      <c r="F210" s="381" t="s">
        <v>449</v>
      </c>
      <c r="G210" s="379" t="s">
        <v>900</v>
      </c>
      <c r="H210" s="378">
        <v>224</v>
      </c>
      <c r="I210" s="378" t="s">
        <v>0</v>
      </c>
      <c r="J210" s="383">
        <v>2016</v>
      </c>
    </row>
    <row r="211" spans="1:10" ht="78.75">
      <c r="A211" s="377">
        <v>208</v>
      </c>
      <c r="B211" s="378" t="s">
        <v>195</v>
      </c>
      <c r="C211" s="378">
        <v>4</v>
      </c>
      <c r="D211" s="381" t="s">
        <v>1211</v>
      </c>
      <c r="E211" s="379" t="s">
        <v>832</v>
      </c>
      <c r="F211" s="381" t="s">
        <v>563</v>
      </c>
      <c r="G211" s="379" t="s">
        <v>900</v>
      </c>
      <c r="H211" s="378">
        <v>407.29</v>
      </c>
      <c r="I211" s="378" t="s">
        <v>0</v>
      </c>
      <c r="J211" s="383">
        <v>1629.16</v>
      </c>
    </row>
    <row r="212" spans="1:10" ht="78.75">
      <c r="A212" s="377">
        <v>209</v>
      </c>
      <c r="B212" s="378" t="s">
        <v>815</v>
      </c>
      <c r="C212" s="378">
        <v>1</v>
      </c>
      <c r="D212" s="381" t="s">
        <v>1216</v>
      </c>
      <c r="E212" s="379" t="s">
        <v>832</v>
      </c>
      <c r="F212" s="381" t="s">
        <v>817</v>
      </c>
      <c r="G212" s="379" t="s">
        <v>900</v>
      </c>
      <c r="H212" s="378">
        <v>48</v>
      </c>
      <c r="I212" s="378" t="s">
        <v>571</v>
      </c>
      <c r="J212" s="383">
        <v>48</v>
      </c>
    </row>
    <row r="213" spans="1:10" ht="78.75">
      <c r="A213" s="377">
        <v>210</v>
      </c>
      <c r="B213" s="378" t="s">
        <v>572</v>
      </c>
      <c r="C213" s="378">
        <v>1</v>
      </c>
      <c r="D213" s="381" t="s">
        <v>1217</v>
      </c>
      <c r="E213" s="379" t="s">
        <v>832</v>
      </c>
      <c r="F213" s="381" t="s">
        <v>574</v>
      </c>
      <c r="G213" s="379" t="s">
        <v>900</v>
      </c>
      <c r="H213" s="378">
        <v>48</v>
      </c>
      <c r="I213" s="378" t="s">
        <v>571</v>
      </c>
      <c r="J213" s="383">
        <v>48</v>
      </c>
    </row>
    <row r="214" spans="1:10" ht="78.75">
      <c r="A214" s="377">
        <v>211</v>
      </c>
      <c r="B214" s="378" t="s">
        <v>960</v>
      </c>
      <c r="C214" s="378">
        <v>2</v>
      </c>
      <c r="D214" s="381" t="s">
        <v>1178</v>
      </c>
      <c r="E214" s="379" t="s">
        <v>832</v>
      </c>
      <c r="F214" s="381" t="s">
        <v>1102</v>
      </c>
      <c r="G214" s="379" t="s">
        <v>900</v>
      </c>
      <c r="H214" s="382">
        <v>2</v>
      </c>
      <c r="I214" s="378" t="s">
        <v>959</v>
      </c>
      <c r="J214" s="383">
        <v>4</v>
      </c>
    </row>
    <row r="215" spans="1:10" ht="78.75">
      <c r="A215" s="377">
        <v>212</v>
      </c>
      <c r="B215" s="378" t="s">
        <v>564</v>
      </c>
      <c r="C215" s="378">
        <v>2</v>
      </c>
      <c r="D215" s="381" t="s">
        <v>1179</v>
      </c>
      <c r="E215" s="379" t="s">
        <v>832</v>
      </c>
      <c r="F215" s="381" t="s">
        <v>566</v>
      </c>
      <c r="G215" s="379" t="s">
        <v>900</v>
      </c>
      <c r="H215" s="382">
        <v>2</v>
      </c>
      <c r="I215" s="378" t="s">
        <v>959</v>
      </c>
      <c r="J215" s="383">
        <v>4</v>
      </c>
    </row>
    <row r="216" spans="1:10" ht="78.75">
      <c r="A216" s="377">
        <v>213</v>
      </c>
      <c r="B216" s="378" t="s">
        <v>10</v>
      </c>
      <c r="C216" s="378">
        <v>2</v>
      </c>
      <c r="D216" s="381" t="s">
        <v>1043</v>
      </c>
      <c r="E216" s="394" t="s">
        <v>832</v>
      </c>
      <c r="F216" s="381" t="s">
        <v>609</v>
      </c>
      <c r="G216" s="379" t="s">
        <v>900</v>
      </c>
      <c r="H216" s="382">
        <v>3486</v>
      </c>
      <c r="I216" s="378" t="s">
        <v>0</v>
      </c>
      <c r="J216" s="383">
        <v>6972</v>
      </c>
    </row>
    <row r="217" spans="1:10" ht="105">
      <c r="A217" s="377">
        <v>214</v>
      </c>
      <c r="B217" s="378" t="s">
        <v>8</v>
      </c>
      <c r="C217" s="378">
        <v>2</v>
      </c>
      <c r="D217" s="381" t="s">
        <v>1239</v>
      </c>
      <c r="E217" s="394" t="s">
        <v>1008</v>
      </c>
      <c r="F217" s="381" t="s">
        <v>498</v>
      </c>
      <c r="G217" s="379" t="s">
        <v>900</v>
      </c>
      <c r="H217" s="382">
        <v>1234.2</v>
      </c>
      <c r="I217" s="378" t="s">
        <v>0</v>
      </c>
      <c r="J217" s="383">
        <v>2468.4</v>
      </c>
    </row>
    <row r="218" spans="1:10" ht="78.75">
      <c r="A218" s="377">
        <v>215</v>
      </c>
      <c r="B218" s="378" t="s">
        <v>1240</v>
      </c>
      <c r="C218" s="378">
        <v>2</v>
      </c>
      <c r="D218" s="381" t="s">
        <v>1241</v>
      </c>
      <c r="E218" s="394" t="s">
        <v>832</v>
      </c>
      <c r="F218" s="381" t="s">
        <v>1242</v>
      </c>
      <c r="G218" s="379" t="s">
        <v>900</v>
      </c>
      <c r="H218" s="378">
        <v>250</v>
      </c>
      <c r="I218" s="378" t="s">
        <v>0</v>
      </c>
      <c r="J218" s="383">
        <v>500</v>
      </c>
    </row>
    <row r="219" spans="1:10" ht="78.75">
      <c r="A219" s="377">
        <v>216</v>
      </c>
      <c r="B219" s="378" t="s">
        <v>197</v>
      </c>
      <c r="C219" s="378">
        <v>35</v>
      </c>
      <c r="D219" s="389" t="s">
        <v>1243</v>
      </c>
      <c r="E219" s="394" t="s">
        <v>832</v>
      </c>
      <c r="F219" s="381" t="s">
        <v>653</v>
      </c>
      <c r="G219" s="379" t="s">
        <v>900</v>
      </c>
      <c r="H219" s="378">
        <v>105</v>
      </c>
      <c r="I219" s="378" t="s">
        <v>5</v>
      </c>
      <c r="J219" s="383">
        <v>3675</v>
      </c>
    </row>
    <row r="220" spans="1:10" ht="78.75">
      <c r="A220" s="377">
        <v>217</v>
      </c>
      <c r="B220" s="378" t="s">
        <v>35</v>
      </c>
      <c r="C220" s="378">
        <v>3</v>
      </c>
      <c r="D220" s="381" t="s">
        <v>1244</v>
      </c>
      <c r="E220" s="394" t="s">
        <v>832</v>
      </c>
      <c r="F220" s="381" t="s">
        <v>535</v>
      </c>
      <c r="G220" s="379" t="s">
        <v>900</v>
      </c>
      <c r="H220" s="378">
        <v>126</v>
      </c>
      <c r="I220" s="378" t="s">
        <v>0</v>
      </c>
      <c r="J220" s="383">
        <v>378</v>
      </c>
    </row>
    <row r="221" spans="1:10" ht="78.75">
      <c r="A221" s="377">
        <v>218</v>
      </c>
      <c r="B221" s="378" t="s">
        <v>36</v>
      </c>
      <c r="C221" s="378">
        <v>3</v>
      </c>
      <c r="D221" s="381" t="s">
        <v>1245</v>
      </c>
      <c r="E221" s="394" t="s">
        <v>832</v>
      </c>
      <c r="F221" s="381" t="s">
        <v>553</v>
      </c>
      <c r="G221" s="379" t="s">
        <v>900</v>
      </c>
      <c r="H221" s="378">
        <v>79</v>
      </c>
      <c r="I221" s="378" t="s">
        <v>0</v>
      </c>
      <c r="J221" s="383">
        <v>237</v>
      </c>
    </row>
    <row r="222" spans="1:10" ht="78.75">
      <c r="A222" s="377">
        <v>219</v>
      </c>
      <c r="B222" s="389" t="s">
        <v>237</v>
      </c>
      <c r="C222" s="378">
        <v>3</v>
      </c>
      <c r="D222" s="389" t="s">
        <v>1151</v>
      </c>
      <c r="E222" s="394" t="s">
        <v>832</v>
      </c>
      <c r="F222" s="389" t="s">
        <v>724</v>
      </c>
      <c r="G222" s="379" t="s">
        <v>900</v>
      </c>
      <c r="H222" s="382">
        <v>40658.78</v>
      </c>
      <c r="I222" s="378" t="s">
        <v>0</v>
      </c>
      <c r="J222" s="383">
        <v>121976.34</v>
      </c>
    </row>
    <row r="223" spans="1:10" ht="78.75">
      <c r="A223" s="377">
        <v>220</v>
      </c>
      <c r="B223" s="389" t="s">
        <v>256</v>
      </c>
      <c r="C223" s="378">
        <v>4</v>
      </c>
      <c r="D223" s="389" t="s">
        <v>1145</v>
      </c>
      <c r="E223" s="394" t="s">
        <v>832</v>
      </c>
      <c r="F223" s="389" t="s">
        <v>716</v>
      </c>
      <c r="G223" s="379" t="s">
        <v>900</v>
      </c>
      <c r="H223" s="382">
        <v>3109.41</v>
      </c>
      <c r="I223" s="378" t="s">
        <v>0</v>
      </c>
      <c r="J223" s="383">
        <v>12437.64</v>
      </c>
    </row>
    <row r="224" spans="1:10" ht="78.75">
      <c r="A224" s="377">
        <v>221</v>
      </c>
      <c r="B224" s="389" t="s">
        <v>253</v>
      </c>
      <c r="C224" s="378">
        <v>30</v>
      </c>
      <c r="D224" s="389" t="s">
        <v>1246</v>
      </c>
      <c r="E224" s="394" t="s">
        <v>832</v>
      </c>
      <c r="F224" s="389" t="s">
        <v>791</v>
      </c>
      <c r="G224" s="379" t="s">
        <v>900</v>
      </c>
      <c r="H224" s="378">
        <v>57.25</v>
      </c>
      <c r="I224" s="378" t="s">
        <v>5</v>
      </c>
      <c r="J224" s="383">
        <v>1717.5</v>
      </c>
    </row>
    <row r="225" spans="1:11" ht="78.75">
      <c r="A225" s="377">
        <v>222</v>
      </c>
      <c r="B225" s="389" t="s">
        <v>236</v>
      </c>
      <c r="C225" s="378">
        <v>500</v>
      </c>
      <c r="D225" s="389" t="s">
        <v>1247</v>
      </c>
      <c r="E225" s="394" t="s">
        <v>832</v>
      </c>
      <c r="F225" s="389" t="s">
        <v>718</v>
      </c>
      <c r="G225" s="379" t="s">
        <v>900</v>
      </c>
      <c r="H225" s="378">
        <v>57.45</v>
      </c>
      <c r="I225" s="378" t="s">
        <v>259</v>
      </c>
      <c r="J225" s="383">
        <v>28725</v>
      </c>
    </row>
    <row r="226" spans="1:11" ht="78.75">
      <c r="A226" s="377">
        <v>223</v>
      </c>
      <c r="B226" s="389" t="s">
        <v>247</v>
      </c>
      <c r="C226" s="378">
        <v>120</v>
      </c>
      <c r="D226" s="389" t="s">
        <v>1248</v>
      </c>
      <c r="E226" s="394" t="s">
        <v>832</v>
      </c>
      <c r="F226" s="389" t="s">
        <v>720</v>
      </c>
      <c r="G226" s="379" t="s">
        <v>900</v>
      </c>
      <c r="H226" s="378">
        <v>56.42</v>
      </c>
      <c r="I226" s="378" t="s">
        <v>5</v>
      </c>
      <c r="J226" s="383">
        <v>6770.4000000000005</v>
      </c>
    </row>
    <row r="227" spans="1:11" ht="78.75">
      <c r="A227" s="377">
        <v>224</v>
      </c>
      <c r="B227" s="378" t="s">
        <v>1</v>
      </c>
      <c r="C227" s="378">
        <v>3</v>
      </c>
      <c r="D227" s="385" t="s">
        <v>474</v>
      </c>
      <c r="E227" s="394" t="s">
        <v>832</v>
      </c>
      <c r="F227" s="381" t="s">
        <v>475</v>
      </c>
      <c r="G227" s="379" t="s">
        <v>900</v>
      </c>
      <c r="H227" s="382">
        <v>3200</v>
      </c>
      <c r="I227" s="378" t="s">
        <v>0</v>
      </c>
      <c r="J227" s="383">
        <v>9600</v>
      </c>
      <c r="K227" s="372" t="s">
        <v>1249</v>
      </c>
    </row>
    <row r="228" spans="1:11" ht="78.75">
      <c r="A228" s="377">
        <v>225</v>
      </c>
      <c r="B228" s="378" t="s">
        <v>769</v>
      </c>
      <c r="C228" s="378">
        <v>6</v>
      </c>
      <c r="D228" s="384" t="s">
        <v>1082</v>
      </c>
      <c r="E228" s="380" t="s">
        <v>832</v>
      </c>
      <c r="F228" s="381" t="s">
        <v>771</v>
      </c>
      <c r="G228" s="379" t="s">
        <v>900</v>
      </c>
      <c r="H228" s="378">
        <v>117.5</v>
      </c>
      <c r="I228" s="378" t="s">
        <v>5</v>
      </c>
      <c r="J228" s="383">
        <v>705</v>
      </c>
    </row>
    <row r="229" spans="1:11" ht="78.75">
      <c r="A229" s="377">
        <v>226</v>
      </c>
      <c r="B229" s="378" t="s">
        <v>51</v>
      </c>
      <c r="C229" s="378">
        <v>0.26</v>
      </c>
      <c r="D229" s="381" t="s">
        <v>1175</v>
      </c>
      <c r="E229" s="379" t="s">
        <v>832</v>
      </c>
      <c r="F229" s="381" t="s">
        <v>530</v>
      </c>
      <c r="G229" s="379" t="s">
        <v>900</v>
      </c>
      <c r="H229" s="378">
        <v>221</v>
      </c>
      <c r="I229" s="378" t="s">
        <v>4</v>
      </c>
      <c r="J229" s="383">
        <v>57.46</v>
      </c>
    </row>
    <row r="230" spans="1:11" ht="105">
      <c r="A230" s="377">
        <v>227</v>
      </c>
      <c r="B230" s="378" t="s">
        <v>50</v>
      </c>
      <c r="C230" s="378">
        <v>0.26</v>
      </c>
      <c r="D230" s="381" t="s">
        <v>1176</v>
      </c>
      <c r="E230" s="379" t="s">
        <v>832</v>
      </c>
      <c r="F230" s="381" t="s">
        <v>759</v>
      </c>
      <c r="G230" s="379" t="s">
        <v>900</v>
      </c>
      <c r="H230" s="378">
        <v>185</v>
      </c>
      <c r="I230" s="378" t="s">
        <v>4</v>
      </c>
      <c r="J230" s="383">
        <v>48.1</v>
      </c>
    </row>
    <row r="231" spans="1:11" ht="78.75">
      <c r="A231" s="377">
        <v>228</v>
      </c>
      <c r="B231" s="378" t="s">
        <v>978</v>
      </c>
      <c r="C231" s="378">
        <v>0.26</v>
      </c>
      <c r="D231" s="381" t="s">
        <v>1174</v>
      </c>
      <c r="E231" s="379" t="s">
        <v>832</v>
      </c>
      <c r="F231" s="381" t="s">
        <v>979</v>
      </c>
      <c r="G231" s="379" t="s">
        <v>900</v>
      </c>
      <c r="H231" s="378">
        <v>587.52</v>
      </c>
      <c r="I231" s="378" t="s">
        <v>4</v>
      </c>
      <c r="J231" s="383">
        <v>152.7552</v>
      </c>
    </row>
    <row r="232" spans="1:11" ht="78.75">
      <c r="A232" s="377">
        <v>229</v>
      </c>
      <c r="B232" s="378" t="s">
        <v>821</v>
      </c>
      <c r="C232" s="378">
        <v>3</v>
      </c>
      <c r="D232" s="381" t="s">
        <v>1250</v>
      </c>
      <c r="E232" s="394" t="s">
        <v>832</v>
      </c>
      <c r="F232" s="381" t="s">
        <v>823</v>
      </c>
      <c r="G232" s="379" t="s">
        <v>900</v>
      </c>
      <c r="H232" s="382">
        <v>2441</v>
      </c>
      <c r="I232" s="378" t="s">
        <v>0</v>
      </c>
      <c r="J232" s="383">
        <v>7323</v>
      </c>
    </row>
    <row r="233" spans="1:11" ht="78.75">
      <c r="A233" s="377">
        <v>230</v>
      </c>
      <c r="B233" s="378" t="s">
        <v>1251</v>
      </c>
      <c r="C233" s="378">
        <v>6</v>
      </c>
      <c r="D233" s="389" t="s">
        <v>1252</v>
      </c>
      <c r="E233" s="394" t="s">
        <v>832</v>
      </c>
      <c r="F233" s="381" t="s">
        <v>1253</v>
      </c>
      <c r="G233" s="379" t="s">
        <v>900</v>
      </c>
      <c r="H233" s="378">
        <v>18</v>
      </c>
      <c r="I233" s="378" t="s">
        <v>0</v>
      </c>
      <c r="J233" s="383">
        <v>108</v>
      </c>
    </row>
    <row r="234" spans="1:11" ht="78.75">
      <c r="A234" s="377">
        <v>231</v>
      </c>
      <c r="B234" s="378" t="s">
        <v>1240</v>
      </c>
      <c r="C234" s="378">
        <v>3</v>
      </c>
      <c r="D234" s="381" t="s">
        <v>1241</v>
      </c>
      <c r="E234" s="394" t="s">
        <v>832</v>
      </c>
      <c r="F234" s="381" t="s">
        <v>1242</v>
      </c>
      <c r="G234" s="379" t="s">
        <v>900</v>
      </c>
      <c r="H234" s="378">
        <v>250</v>
      </c>
      <c r="I234" s="378" t="s">
        <v>0</v>
      </c>
      <c r="J234" s="383">
        <v>750</v>
      </c>
    </row>
    <row r="235" spans="1:11" ht="78.75">
      <c r="A235" s="377">
        <v>232</v>
      </c>
      <c r="B235" s="378" t="s">
        <v>197</v>
      </c>
      <c r="C235" s="378">
        <v>30</v>
      </c>
      <c r="D235" s="389" t="s">
        <v>1243</v>
      </c>
      <c r="E235" s="394" t="s">
        <v>832</v>
      </c>
      <c r="F235" s="381" t="s">
        <v>653</v>
      </c>
      <c r="G235" s="379" t="s">
        <v>900</v>
      </c>
      <c r="H235" s="378">
        <v>105</v>
      </c>
      <c r="I235" s="378" t="s">
        <v>5</v>
      </c>
      <c r="J235" s="383">
        <v>3150</v>
      </c>
    </row>
    <row r="236" spans="1:11" ht="78.75">
      <c r="A236" s="377">
        <v>233</v>
      </c>
      <c r="B236" s="378" t="s">
        <v>24</v>
      </c>
      <c r="C236" s="378">
        <v>3</v>
      </c>
      <c r="D236" s="381" t="s">
        <v>1254</v>
      </c>
      <c r="E236" s="394" t="s">
        <v>832</v>
      </c>
      <c r="F236" s="381" t="s">
        <v>533</v>
      </c>
      <c r="G236" s="379" t="s">
        <v>900</v>
      </c>
      <c r="H236" s="378">
        <v>80</v>
      </c>
      <c r="I236" s="378" t="s">
        <v>0</v>
      </c>
      <c r="J236" s="383">
        <v>240</v>
      </c>
    </row>
    <row r="237" spans="1:11" ht="78.75">
      <c r="A237" s="377">
        <v>234</v>
      </c>
      <c r="B237" s="378" t="s">
        <v>25</v>
      </c>
      <c r="C237" s="378">
        <v>3</v>
      </c>
      <c r="D237" s="381" t="s">
        <v>1255</v>
      </c>
      <c r="E237" s="394" t="s">
        <v>832</v>
      </c>
      <c r="F237" s="381" t="s">
        <v>551</v>
      </c>
      <c r="G237" s="379" t="s">
        <v>900</v>
      </c>
      <c r="H237" s="378">
        <v>80</v>
      </c>
      <c r="I237" s="378" t="s">
        <v>0</v>
      </c>
      <c r="J237" s="383">
        <v>240</v>
      </c>
    </row>
    <row r="238" spans="1:11" ht="78.75">
      <c r="A238" s="377">
        <v>235</v>
      </c>
      <c r="B238" s="389" t="s">
        <v>727</v>
      </c>
      <c r="C238" s="378">
        <v>3</v>
      </c>
      <c r="D238" s="389" t="s">
        <v>1153</v>
      </c>
      <c r="E238" s="394" t="s">
        <v>832</v>
      </c>
      <c r="F238" s="389" t="s">
        <v>729</v>
      </c>
      <c r="G238" s="379" t="s">
        <v>900</v>
      </c>
      <c r="H238" s="382">
        <v>18150</v>
      </c>
      <c r="I238" s="378" t="s">
        <v>0</v>
      </c>
      <c r="J238" s="383">
        <v>54450</v>
      </c>
    </row>
    <row r="239" spans="1:11" ht="78.75">
      <c r="A239" s="377">
        <v>236</v>
      </c>
      <c r="B239" s="389" t="s">
        <v>826</v>
      </c>
      <c r="C239" s="378">
        <v>36</v>
      </c>
      <c r="D239" s="389" t="s">
        <v>1256</v>
      </c>
      <c r="E239" s="394" t="s">
        <v>832</v>
      </c>
      <c r="F239" s="389" t="s">
        <v>828</v>
      </c>
      <c r="G239" s="379" t="s">
        <v>900</v>
      </c>
      <c r="H239" s="378">
        <v>58.15</v>
      </c>
      <c r="I239" s="378" t="s">
        <v>5</v>
      </c>
      <c r="J239" s="383">
        <v>2093.4</v>
      </c>
    </row>
    <row r="240" spans="1:11" ht="78.75">
      <c r="A240" s="377">
        <v>237</v>
      </c>
      <c r="B240" s="389" t="s">
        <v>246</v>
      </c>
      <c r="C240" s="378">
        <v>120</v>
      </c>
      <c r="D240" s="389" t="s">
        <v>1257</v>
      </c>
      <c r="E240" s="394" t="s">
        <v>832</v>
      </c>
      <c r="F240" s="389" t="s">
        <v>825</v>
      </c>
      <c r="G240" s="379" t="s">
        <v>900</v>
      </c>
      <c r="H240" s="378">
        <v>58.45</v>
      </c>
      <c r="I240" s="378" t="s">
        <v>5</v>
      </c>
      <c r="J240" s="383">
        <v>7014</v>
      </c>
    </row>
    <row r="241" spans="1:12" ht="78.75">
      <c r="A241" s="377">
        <v>238</v>
      </c>
      <c r="B241" s="389" t="s">
        <v>248</v>
      </c>
      <c r="C241" s="378">
        <v>50</v>
      </c>
      <c r="D241" s="389" t="s">
        <v>1258</v>
      </c>
      <c r="E241" s="394" t="s">
        <v>832</v>
      </c>
      <c r="F241" s="389" t="s">
        <v>722</v>
      </c>
      <c r="G241" s="379" t="s">
        <v>900</v>
      </c>
      <c r="H241" s="378">
        <v>56.5</v>
      </c>
      <c r="I241" s="378" t="s">
        <v>5</v>
      </c>
      <c r="J241" s="383">
        <v>2825</v>
      </c>
    </row>
    <row r="242" spans="1:12">
      <c r="E242" s="372"/>
      <c r="F242" s="379" t="s">
        <v>1259</v>
      </c>
      <c r="G242" s="733" t="s">
        <v>1993</v>
      </c>
      <c r="H242" s="734"/>
      <c r="I242" s="735"/>
      <c r="J242" s="395">
        <v>5445218.2223999985</v>
      </c>
    </row>
    <row r="243" spans="1:12" ht="52.5">
      <c r="A243" s="372">
        <v>1</v>
      </c>
      <c r="B243" s="396" t="s">
        <v>1460</v>
      </c>
      <c r="C243" s="397">
        <v>56</v>
      </c>
      <c r="D243" s="398" t="s">
        <v>1759</v>
      </c>
      <c r="E243" s="399" t="s">
        <v>1707</v>
      </c>
      <c r="F243" s="400" t="s">
        <v>1463</v>
      </c>
      <c r="G243" s="400" t="s">
        <v>1464</v>
      </c>
      <c r="H243" s="401">
        <v>2164.1</v>
      </c>
      <c r="I243" s="399" t="s">
        <v>281</v>
      </c>
      <c r="J243" s="397">
        <v>121189.59999999999</v>
      </c>
      <c r="K243" s="397"/>
    </row>
    <row r="244" spans="1:12" ht="105">
      <c r="A244" s="372">
        <v>2</v>
      </c>
      <c r="B244" s="396" t="s">
        <v>1465</v>
      </c>
      <c r="C244" s="397">
        <v>100.79</v>
      </c>
      <c r="D244" s="402" t="s">
        <v>1708</v>
      </c>
      <c r="E244" s="399" t="s">
        <v>916</v>
      </c>
      <c r="F244" s="400" t="s">
        <v>1467</v>
      </c>
      <c r="G244" s="400" t="s">
        <v>1464</v>
      </c>
      <c r="H244" s="401">
        <v>347</v>
      </c>
      <c r="I244" s="399" t="s">
        <v>3</v>
      </c>
      <c r="J244" s="397">
        <v>34974.130000000005</v>
      </c>
      <c r="K244" s="397"/>
      <c r="L244" s="403"/>
    </row>
    <row r="245" spans="1:12" ht="78.75">
      <c r="A245" s="372">
        <v>3</v>
      </c>
      <c r="B245" s="396" t="s">
        <v>1468</v>
      </c>
      <c r="C245" s="397">
        <v>21.17</v>
      </c>
      <c r="D245" s="398" t="s">
        <v>1469</v>
      </c>
      <c r="E245" s="399" t="s">
        <v>1709</v>
      </c>
      <c r="F245" s="400" t="s">
        <v>1471</v>
      </c>
      <c r="G245" s="400" t="s">
        <v>1464</v>
      </c>
      <c r="H245" s="401">
        <v>4056</v>
      </c>
      <c r="I245" s="399" t="s">
        <v>3</v>
      </c>
      <c r="J245" s="397">
        <v>85865.52</v>
      </c>
      <c r="K245" s="397"/>
    </row>
    <row r="246" spans="1:12" ht="105">
      <c r="A246" s="372">
        <v>4</v>
      </c>
      <c r="B246" s="396" t="s">
        <v>1472</v>
      </c>
      <c r="C246" s="397">
        <v>124.05000000000001</v>
      </c>
      <c r="D246" s="402" t="s">
        <v>1710</v>
      </c>
      <c r="E246" s="399" t="s">
        <v>1711</v>
      </c>
      <c r="F246" s="400" t="s">
        <v>1474</v>
      </c>
      <c r="G246" s="400" t="s">
        <v>1464</v>
      </c>
      <c r="H246" s="401">
        <v>4435</v>
      </c>
      <c r="I246" s="399" t="s">
        <v>3</v>
      </c>
      <c r="J246" s="397">
        <v>550161.75</v>
      </c>
      <c r="K246" s="397"/>
    </row>
    <row r="247" spans="1:12" ht="52.5">
      <c r="A247" s="372">
        <v>5</v>
      </c>
      <c r="B247" s="396" t="s">
        <v>1475</v>
      </c>
      <c r="C247" s="397">
        <v>19.400000000000002</v>
      </c>
      <c r="D247" s="398" t="s">
        <v>1476</v>
      </c>
      <c r="E247" s="399" t="s">
        <v>1711</v>
      </c>
      <c r="F247" s="400" t="s">
        <v>1477</v>
      </c>
      <c r="G247" s="400" t="s">
        <v>1464</v>
      </c>
      <c r="H247" s="401">
        <v>7623</v>
      </c>
      <c r="I247" s="399" t="s">
        <v>3</v>
      </c>
      <c r="J247" s="397">
        <v>147886.20000000001</v>
      </c>
      <c r="K247" s="397"/>
    </row>
    <row r="248" spans="1:12" ht="105">
      <c r="A248" s="372">
        <v>6</v>
      </c>
      <c r="B248" s="396" t="s">
        <v>1478</v>
      </c>
      <c r="C248" s="397">
        <v>780.26</v>
      </c>
      <c r="D248" s="402" t="s">
        <v>1712</v>
      </c>
      <c r="E248" s="399" t="s">
        <v>916</v>
      </c>
      <c r="F248" s="400" t="s">
        <v>1480</v>
      </c>
      <c r="G248" s="400" t="s">
        <v>1464</v>
      </c>
      <c r="H248" s="401">
        <v>435</v>
      </c>
      <c r="I248" s="399" t="s">
        <v>3</v>
      </c>
      <c r="J248" s="397">
        <v>339413.1</v>
      </c>
      <c r="K248" s="397"/>
    </row>
    <row r="249" spans="1:12" ht="78.75">
      <c r="A249" s="372">
        <v>7</v>
      </c>
      <c r="B249" s="396" t="s">
        <v>1481</v>
      </c>
      <c r="C249" s="397">
        <v>6.5299999999999994</v>
      </c>
      <c r="D249" s="398" t="s">
        <v>1713</v>
      </c>
      <c r="E249" s="399" t="s">
        <v>1714</v>
      </c>
      <c r="F249" s="400" t="s">
        <v>1483</v>
      </c>
      <c r="G249" s="400" t="s">
        <v>1464</v>
      </c>
      <c r="H249" s="401">
        <v>8195</v>
      </c>
      <c r="I249" s="399" t="s">
        <v>3</v>
      </c>
      <c r="J249" s="397">
        <v>53513.349999999991</v>
      </c>
      <c r="K249" s="397"/>
    </row>
    <row r="250" spans="1:12" ht="78.75">
      <c r="A250" s="372">
        <v>8</v>
      </c>
      <c r="B250" s="396" t="s">
        <v>1484</v>
      </c>
      <c r="C250" s="397">
        <v>4.7699999999999996</v>
      </c>
      <c r="D250" s="398" t="s">
        <v>1715</v>
      </c>
      <c r="E250" s="399" t="s">
        <v>1714</v>
      </c>
      <c r="F250" s="400" t="s">
        <v>1486</v>
      </c>
      <c r="G250" s="400" t="s">
        <v>1464</v>
      </c>
      <c r="H250" s="401">
        <v>10890</v>
      </c>
      <c r="I250" s="399" t="s">
        <v>3</v>
      </c>
      <c r="J250" s="397">
        <v>51945.299999999996</v>
      </c>
      <c r="K250" s="397"/>
    </row>
    <row r="251" spans="1:12" ht="78.75">
      <c r="A251" s="372">
        <v>9</v>
      </c>
      <c r="B251" s="396" t="s">
        <v>1487</v>
      </c>
      <c r="C251" s="397">
        <v>1.65</v>
      </c>
      <c r="D251" s="398" t="s">
        <v>1716</v>
      </c>
      <c r="E251" s="399" t="s">
        <v>1714</v>
      </c>
      <c r="F251" s="400" t="s">
        <v>1489</v>
      </c>
      <c r="G251" s="400" t="s">
        <v>1464</v>
      </c>
      <c r="H251" s="401">
        <v>10615</v>
      </c>
      <c r="I251" s="399" t="s">
        <v>3</v>
      </c>
      <c r="J251" s="397">
        <v>17514.75</v>
      </c>
      <c r="K251" s="397"/>
    </row>
    <row r="252" spans="1:12" ht="78.75">
      <c r="A252" s="372">
        <v>10</v>
      </c>
      <c r="B252" s="396" t="s">
        <v>1490</v>
      </c>
      <c r="C252" s="397">
        <v>0.72</v>
      </c>
      <c r="D252" s="398" t="s">
        <v>1717</v>
      </c>
      <c r="E252" s="399" t="s">
        <v>1714</v>
      </c>
      <c r="F252" s="400" t="s">
        <v>1492</v>
      </c>
      <c r="G252" s="400" t="s">
        <v>1464</v>
      </c>
      <c r="H252" s="401">
        <v>11050</v>
      </c>
      <c r="I252" s="399" t="s">
        <v>3</v>
      </c>
      <c r="J252" s="397">
        <v>7956</v>
      </c>
      <c r="K252" s="397"/>
    </row>
    <row r="253" spans="1:12" ht="78.75">
      <c r="A253" s="372">
        <v>11</v>
      </c>
      <c r="B253" s="396" t="s">
        <v>1493</v>
      </c>
      <c r="C253" s="397">
        <v>11.7</v>
      </c>
      <c r="D253" s="398" t="s">
        <v>1718</v>
      </c>
      <c r="E253" s="399" t="s">
        <v>1714</v>
      </c>
      <c r="F253" s="400" t="s">
        <v>1495</v>
      </c>
      <c r="G253" s="400" t="s">
        <v>1464</v>
      </c>
      <c r="H253" s="401">
        <v>1160</v>
      </c>
      <c r="I253" s="399" t="s">
        <v>57</v>
      </c>
      <c r="J253" s="397">
        <v>13572</v>
      </c>
      <c r="K253" s="397"/>
    </row>
    <row r="254" spans="1:12" ht="78.75">
      <c r="A254" s="372">
        <v>12</v>
      </c>
      <c r="B254" s="396" t="s">
        <v>1496</v>
      </c>
      <c r="C254" s="397">
        <v>2.3499999999999996</v>
      </c>
      <c r="D254" s="398" t="s">
        <v>1719</v>
      </c>
      <c r="E254" s="399" t="s">
        <v>1714</v>
      </c>
      <c r="F254" s="400" t="s">
        <v>1498</v>
      </c>
      <c r="G254" s="400" t="s">
        <v>1464</v>
      </c>
      <c r="H254" s="401">
        <v>10626</v>
      </c>
      <c r="I254" s="399" t="s">
        <v>3</v>
      </c>
      <c r="J254" s="397">
        <v>24971.099999999995</v>
      </c>
      <c r="K254" s="397"/>
    </row>
    <row r="255" spans="1:12" ht="78.75">
      <c r="A255" s="372">
        <v>13</v>
      </c>
      <c r="B255" s="396" t="s">
        <v>1499</v>
      </c>
      <c r="C255" s="397">
        <v>6.9399999999999995</v>
      </c>
      <c r="D255" s="398" t="s">
        <v>1720</v>
      </c>
      <c r="E255" s="399" t="s">
        <v>1714</v>
      </c>
      <c r="F255" s="400" t="s">
        <v>1501</v>
      </c>
      <c r="G255" s="400" t="s">
        <v>1464</v>
      </c>
      <c r="H255" s="401">
        <v>10177</v>
      </c>
      <c r="I255" s="399" t="s">
        <v>3</v>
      </c>
      <c r="J255" s="397">
        <v>70628.37999999999</v>
      </c>
      <c r="K255" s="397"/>
    </row>
    <row r="256" spans="1:12" ht="78.75">
      <c r="A256" s="372">
        <v>14</v>
      </c>
      <c r="B256" s="396" t="s">
        <v>1502</v>
      </c>
      <c r="C256" s="397">
        <v>2.2000000000000002</v>
      </c>
      <c r="D256" s="398" t="s">
        <v>1503</v>
      </c>
      <c r="E256" s="399" t="s">
        <v>1721</v>
      </c>
      <c r="F256" s="400" t="s">
        <v>1504</v>
      </c>
      <c r="G256" s="400" t="s">
        <v>1464</v>
      </c>
      <c r="H256" s="401">
        <v>76127</v>
      </c>
      <c r="I256" s="399" t="s">
        <v>4</v>
      </c>
      <c r="J256" s="397">
        <v>167479.40000000002</v>
      </c>
      <c r="K256" s="397"/>
    </row>
    <row r="257" spans="1:11" ht="78.75">
      <c r="A257" s="372">
        <v>15</v>
      </c>
      <c r="B257" s="396" t="s">
        <v>1505</v>
      </c>
      <c r="C257" s="397">
        <v>317.06</v>
      </c>
      <c r="D257" s="402" t="s">
        <v>1506</v>
      </c>
      <c r="E257" s="399" t="s">
        <v>1722</v>
      </c>
      <c r="F257" s="400" t="s">
        <v>1507</v>
      </c>
      <c r="G257" s="400" t="s">
        <v>1464</v>
      </c>
      <c r="H257" s="401">
        <v>410</v>
      </c>
      <c r="I257" s="399" t="s">
        <v>57</v>
      </c>
      <c r="J257" s="397">
        <v>129994.6</v>
      </c>
      <c r="K257" s="397"/>
    </row>
    <row r="258" spans="1:11" ht="78.75">
      <c r="A258" s="372">
        <v>16</v>
      </c>
      <c r="B258" s="396" t="s">
        <v>1508</v>
      </c>
      <c r="C258" s="397">
        <v>136.5</v>
      </c>
      <c r="D258" s="398" t="s">
        <v>312</v>
      </c>
      <c r="E258" s="399" t="s">
        <v>1723</v>
      </c>
      <c r="F258" s="400" t="s">
        <v>1509</v>
      </c>
      <c r="G258" s="400" t="s">
        <v>1464</v>
      </c>
      <c r="H258" s="401">
        <v>94</v>
      </c>
      <c r="I258" s="399" t="s">
        <v>57</v>
      </c>
      <c r="J258" s="397">
        <v>12831</v>
      </c>
      <c r="K258" s="397"/>
    </row>
    <row r="259" spans="1:11" ht="78.75">
      <c r="A259" s="372">
        <v>17</v>
      </c>
      <c r="B259" s="396" t="s">
        <v>1510</v>
      </c>
      <c r="C259" s="397">
        <v>54.87</v>
      </c>
      <c r="D259" s="398" t="s">
        <v>1511</v>
      </c>
      <c r="E259" s="399" t="s">
        <v>1724</v>
      </c>
      <c r="F259" s="400" t="s">
        <v>1512</v>
      </c>
      <c r="G259" s="400" t="s">
        <v>1464</v>
      </c>
      <c r="H259" s="401">
        <v>439</v>
      </c>
      <c r="I259" s="399" t="s">
        <v>57</v>
      </c>
      <c r="J259" s="397">
        <v>24087.93</v>
      </c>
      <c r="K259" s="397"/>
    </row>
    <row r="260" spans="1:11" ht="78.75">
      <c r="A260" s="372">
        <v>18</v>
      </c>
      <c r="B260" s="396" t="s">
        <v>1513</v>
      </c>
      <c r="C260" s="397">
        <v>5.7</v>
      </c>
      <c r="D260" s="398" t="s">
        <v>1514</v>
      </c>
      <c r="E260" s="399" t="s">
        <v>1515</v>
      </c>
      <c r="F260" s="400" t="s">
        <v>1516</v>
      </c>
      <c r="G260" s="400" t="s">
        <v>1464</v>
      </c>
      <c r="H260" s="401">
        <v>6799.02</v>
      </c>
      <c r="I260" s="399" t="s">
        <v>57</v>
      </c>
      <c r="J260" s="397">
        <v>38754.414000000004</v>
      </c>
      <c r="K260" s="397"/>
    </row>
    <row r="261" spans="1:11" ht="131.25">
      <c r="A261" s="372">
        <v>19</v>
      </c>
      <c r="B261" s="396" t="s">
        <v>1517</v>
      </c>
      <c r="C261" s="397">
        <v>5.76</v>
      </c>
      <c r="D261" s="402" t="s">
        <v>1518</v>
      </c>
      <c r="E261" s="399" t="s">
        <v>1519</v>
      </c>
      <c r="F261" s="400" t="s">
        <v>1520</v>
      </c>
      <c r="G261" s="400" t="s">
        <v>1464</v>
      </c>
      <c r="H261" s="401">
        <v>3381.54</v>
      </c>
      <c r="I261" s="399" t="s">
        <v>57</v>
      </c>
      <c r="J261" s="397">
        <v>19477.670399999999</v>
      </c>
      <c r="K261" s="397"/>
    </row>
    <row r="262" spans="1:11" ht="78.75">
      <c r="A262" s="372">
        <v>20</v>
      </c>
      <c r="B262" s="396" t="s">
        <v>1521</v>
      </c>
      <c r="C262" s="397">
        <v>6.25</v>
      </c>
      <c r="D262" s="402" t="s">
        <v>1522</v>
      </c>
      <c r="E262" s="399" t="s">
        <v>1725</v>
      </c>
      <c r="F262" s="400" t="s">
        <v>1523</v>
      </c>
      <c r="G262" s="400" t="s">
        <v>1464</v>
      </c>
      <c r="H262" s="401">
        <v>2539</v>
      </c>
      <c r="I262" s="399" t="s">
        <v>57</v>
      </c>
      <c r="J262" s="397">
        <v>15868.75</v>
      </c>
      <c r="K262" s="397"/>
    </row>
    <row r="263" spans="1:11" ht="105">
      <c r="A263" s="372">
        <v>21</v>
      </c>
      <c r="B263" s="396" t="s">
        <v>1524</v>
      </c>
      <c r="C263" s="397">
        <v>26.5</v>
      </c>
      <c r="D263" s="402" t="s">
        <v>1525</v>
      </c>
      <c r="E263" s="399" t="s">
        <v>1526</v>
      </c>
      <c r="F263" s="400" t="s">
        <v>1527</v>
      </c>
      <c r="G263" s="400" t="s">
        <v>1464</v>
      </c>
      <c r="H263" s="401">
        <v>659</v>
      </c>
      <c r="I263" s="399" t="s">
        <v>57</v>
      </c>
      <c r="J263" s="397">
        <v>17463.5</v>
      </c>
      <c r="K263" s="397"/>
    </row>
    <row r="264" spans="1:11" ht="52.5">
      <c r="A264" s="372">
        <v>22</v>
      </c>
      <c r="B264" s="396" t="s">
        <v>1528</v>
      </c>
      <c r="C264" s="397">
        <v>6.94</v>
      </c>
      <c r="D264" s="398" t="s">
        <v>1529</v>
      </c>
      <c r="E264" s="399" t="s">
        <v>1526</v>
      </c>
      <c r="F264" s="400" t="s">
        <v>1530</v>
      </c>
      <c r="G264" s="400" t="s">
        <v>1464</v>
      </c>
      <c r="H264" s="401">
        <v>726</v>
      </c>
      <c r="I264" s="399" t="s">
        <v>57</v>
      </c>
      <c r="J264" s="397">
        <v>5038.4400000000005</v>
      </c>
      <c r="K264" s="397"/>
    </row>
    <row r="265" spans="1:11" ht="78.75">
      <c r="A265" s="372">
        <v>23</v>
      </c>
      <c r="B265" s="396" t="s">
        <v>1531</v>
      </c>
      <c r="C265" s="397">
        <v>40.07</v>
      </c>
      <c r="D265" s="398" t="s">
        <v>1532</v>
      </c>
      <c r="E265" s="399" t="s">
        <v>1709</v>
      </c>
      <c r="F265" s="400" t="s">
        <v>1533</v>
      </c>
      <c r="G265" s="400" t="s">
        <v>1464</v>
      </c>
      <c r="H265" s="401">
        <v>4358</v>
      </c>
      <c r="I265" s="399" t="s">
        <v>3</v>
      </c>
      <c r="J265" s="397">
        <v>174625.06</v>
      </c>
      <c r="K265" s="397"/>
    </row>
    <row r="266" spans="1:11" ht="52.5">
      <c r="A266" s="372">
        <v>24</v>
      </c>
      <c r="B266" s="396" t="s">
        <v>1534</v>
      </c>
      <c r="C266" s="397">
        <v>6.75</v>
      </c>
      <c r="D266" s="398" t="s">
        <v>1535</v>
      </c>
      <c r="E266" s="399" t="s">
        <v>1709</v>
      </c>
      <c r="F266" s="400" t="s">
        <v>1536</v>
      </c>
      <c r="G266" s="400" t="s">
        <v>1464</v>
      </c>
      <c r="H266" s="401">
        <v>5473</v>
      </c>
      <c r="I266" s="399" t="s">
        <v>3</v>
      </c>
      <c r="J266" s="397">
        <v>36942.75</v>
      </c>
      <c r="K266" s="397"/>
    </row>
    <row r="267" spans="1:11" ht="78.75">
      <c r="A267" s="372">
        <v>25</v>
      </c>
      <c r="B267" s="396" t="s">
        <v>1537</v>
      </c>
      <c r="C267" s="397">
        <v>65.92</v>
      </c>
      <c r="D267" s="398" t="s">
        <v>1538</v>
      </c>
      <c r="E267" s="399" t="s">
        <v>1726</v>
      </c>
      <c r="F267" s="400" t="s">
        <v>1539</v>
      </c>
      <c r="G267" s="400" t="s">
        <v>1464</v>
      </c>
      <c r="H267" s="401">
        <v>1514</v>
      </c>
      <c r="I267" s="399" t="s">
        <v>3</v>
      </c>
      <c r="J267" s="397">
        <v>99802.880000000005</v>
      </c>
      <c r="K267" s="397"/>
    </row>
    <row r="268" spans="1:11" ht="105">
      <c r="A268" s="372">
        <v>26</v>
      </c>
      <c r="B268" s="396" t="s">
        <v>1540</v>
      </c>
      <c r="C268" s="397">
        <v>110</v>
      </c>
      <c r="D268" s="402" t="s">
        <v>1727</v>
      </c>
      <c r="E268" s="399" t="s">
        <v>1728</v>
      </c>
      <c r="F268" s="400" t="s">
        <v>1542</v>
      </c>
      <c r="G268" s="400" t="s">
        <v>1464</v>
      </c>
      <c r="H268" s="401">
        <v>2042</v>
      </c>
      <c r="I268" s="399" t="s">
        <v>57</v>
      </c>
      <c r="J268" s="397">
        <v>224620</v>
      </c>
      <c r="K268" s="397"/>
    </row>
    <row r="269" spans="1:11" ht="78.75">
      <c r="A269" s="372">
        <v>27</v>
      </c>
      <c r="B269" s="396" t="s">
        <v>1543</v>
      </c>
      <c r="C269" s="397">
        <v>107.89999999999999</v>
      </c>
      <c r="D269" s="398" t="s">
        <v>1544</v>
      </c>
      <c r="E269" s="399" t="s">
        <v>1729</v>
      </c>
      <c r="F269" s="400" t="s">
        <v>1546</v>
      </c>
      <c r="G269" s="400" t="s">
        <v>1464</v>
      </c>
      <c r="H269" s="401">
        <v>109.9</v>
      </c>
      <c r="I269" s="399" t="s">
        <v>57</v>
      </c>
      <c r="J269" s="397">
        <v>11858.21</v>
      </c>
      <c r="K269" s="397"/>
    </row>
    <row r="270" spans="1:11" ht="78.75">
      <c r="A270" s="372">
        <v>28</v>
      </c>
      <c r="B270" s="396" t="s">
        <v>1547</v>
      </c>
      <c r="C270" s="397">
        <v>153</v>
      </c>
      <c r="D270" s="398" t="s">
        <v>1548</v>
      </c>
      <c r="E270" s="399" t="s">
        <v>1729</v>
      </c>
      <c r="F270" s="400" t="s">
        <v>1549</v>
      </c>
      <c r="G270" s="400" t="s">
        <v>1464</v>
      </c>
      <c r="H270" s="401">
        <v>195.91</v>
      </c>
      <c r="I270" s="399" t="s">
        <v>57</v>
      </c>
      <c r="J270" s="397">
        <v>29974.23</v>
      </c>
      <c r="K270" s="397"/>
    </row>
    <row r="271" spans="1:11" ht="78.75">
      <c r="A271" s="372">
        <v>29</v>
      </c>
      <c r="B271" s="396" t="s">
        <v>1550</v>
      </c>
      <c r="C271" s="397">
        <v>196.5</v>
      </c>
      <c r="D271" s="398" t="s">
        <v>1551</v>
      </c>
      <c r="E271" s="399" t="s">
        <v>1729</v>
      </c>
      <c r="F271" s="400" t="s">
        <v>1552</v>
      </c>
      <c r="G271" s="400" t="s">
        <v>1464</v>
      </c>
      <c r="H271" s="401">
        <v>70.47</v>
      </c>
      <c r="I271" s="399" t="s">
        <v>57</v>
      </c>
      <c r="J271" s="397">
        <v>13847.355</v>
      </c>
      <c r="K271" s="397"/>
    </row>
    <row r="272" spans="1:11" ht="78.75">
      <c r="A272" s="372">
        <v>30</v>
      </c>
      <c r="B272" s="396" t="s">
        <v>1556</v>
      </c>
      <c r="C272" s="397">
        <v>25</v>
      </c>
      <c r="D272" s="398" t="s">
        <v>1730</v>
      </c>
      <c r="E272" s="399" t="s">
        <v>1558</v>
      </c>
      <c r="F272" s="400" t="s">
        <v>1559</v>
      </c>
      <c r="G272" s="400" t="s">
        <v>1464</v>
      </c>
      <c r="H272" s="401">
        <v>85</v>
      </c>
      <c r="I272" s="399" t="s">
        <v>12</v>
      </c>
      <c r="J272" s="397">
        <v>2125</v>
      </c>
      <c r="K272" s="397"/>
    </row>
    <row r="273" spans="1:11" ht="78.75">
      <c r="A273" s="372">
        <v>31</v>
      </c>
      <c r="B273" s="396" t="s">
        <v>1560</v>
      </c>
      <c r="C273" s="397">
        <v>15</v>
      </c>
      <c r="D273" s="398" t="s">
        <v>1731</v>
      </c>
      <c r="E273" s="399" t="s">
        <v>1558</v>
      </c>
      <c r="F273" s="400" t="s">
        <v>1562</v>
      </c>
      <c r="G273" s="400" t="s">
        <v>1464</v>
      </c>
      <c r="H273" s="401">
        <v>89</v>
      </c>
      <c r="I273" s="399" t="s">
        <v>12</v>
      </c>
      <c r="J273" s="397">
        <v>1335</v>
      </c>
      <c r="K273" s="397"/>
    </row>
    <row r="274" spans="1:11" ht="157.5">
      <c r="A274" s="372">
        <v>32</v>
      </c>
      <c r="B274" s="396" t="s">
        <v>1563</v>
      </c>
      <c r="C274" s="397">
        <v>15</v>
      </c>
      <c r="D274" s="398" t="s">
        <v>1564</v>
      </c>
      <c r="E274" s="399" t="s">
        <v>1558</v>
      </c>
      <c r="F274" s="400" t="s">
        <v>1565</v>
      </c>
      <c r="G274" s="400" t="s">
        <v>1464</v>
      </c>
      <c r="H274" s="401">
        <v>580</v>
      </c>
      <c r="I274" s="399" t="s">
        <v>0</v>
      </c>
      <c r="J274" s="397">
        <v>8700</v>
      </c>
      <c r="K274" s="397"/>
    </row>
    <row r="275" spans="1:11" ht="78.75">
      <c r="A275" s="372">
        <v>33</v>
      </c>
      <c r="B275" s="396" t="s">
        <v>1566</v>
      </c>
      <c r="C275" s="397">
        <v>2</v>
      </c>
      <c r="D275" s="402" t="s">
        <v>1567</v>
      </c>
      <c r="E275" s="399" t="s">
        <v>1558</v>
      </c>
      <c r="F275" s="400" t="s">
        <v>1568</v>
      </c>
      <c r="G275" s="400" t="s">
        <v>1464</v>
      </c>
      <c r="H275" s="401">
        <v>469</v>
      </c>
      <c r="I275" s="399" t="s">
        <v>0</v>
      </c>
      <c r="J275" s="397">
        <v>938</v>
      </c>
      <c r="K275" s="397"/>
    </row>
    <row r="276" spans="1:11" ht="52.5">
      <c r="A276" s="372">
        <v>34</v>
      </c>
      <c r="B276" s="396" t="s">
        <v>1569</v>
      </c>
      <c r="C276" s="397">
        <v>2</v>
      </c>
      <c r="D276" s="398" t="s">
        <v>1570</v>
      </c>
      <c r="E276" s="399" t="s">
        <v>1558</v>
      </c>
      <c r="F276" s="400" t="s">
        <v>1571</v>
      </c>
      <c r="G276" s="400" t="s">
        <v>1464</v>
      </c>
      <c r="H276" s="401">
        <v>437</v>
      </c>
      <c r="I276" s="399" t="s">
        <v>0</v>
      </c>
      <c r="J276" s="397">
        <v>874</v>
      </c>
      <c r="K276" s="397"/>
    </row>
    <row r="277" spans="1:11" ht="52.5">
      <c r="A277" s="372">
        <v>35</v>
      </c>
      <c r="B277" s="396" t="s">
        <v>1572</v>
      </c>
      <c r="C277" s="397">
        <v>4</v>
      </c>
      <c r="D277" s="398" t="s">
        <v>1573</v>
      </c>
      <c r="E277" s="399" t="s">
        <v>1558</v>
      </c>
      <c r="F277" s="400" t="s">
        <v>1574</v>
      </c>
      <c r="G277" s="400" t="s">
        <v>1464</v>
      </c>
      <c r="H277" s="401">
        <v>116</v>
      </c>
      <c r="I277" s="399" t="s">
        <v>0</v>
      </c>
      <c r="J277" s="397">
        <v>464</v>
      </c>
      <c r="K277" s="397"/>
    </row>
    <row r="278" spans="1:11" ht="78.75">
      <c r="A278" s="372">
        <v>36</v>
      </c>
      <c r="B278" s="396" t="s">
        <v>1575</v>
      </c>
      <c r="C278" s="397">
        <v>4</v>
      </c>
      <c r="D278" s="398" t="s">
        <v>1576</v>
      </c>
      <c r="E278" s="399" t="s">
        <v>1558</v>
      </c>
      <c r="F278" s="400" t="s">
        <v>1577</v>
      </c>
      <c r="G278" s="400" t="s">
        <v>1464</v>
      </c>
      <c r="H278" s="401">
        <v>868</v>
      </c>
      <c r="I278" s="399" t="s">
        <v>0</v>
      </c>
      <c r="J278" s="397">
        <v>3472</v>
      </c>
      <c r="K278" s="397"/>
    </row>
    <row r="279" spans="1:11" ht="78.75">
      <c r="A279" s="372">
        <v>37</v>
      </c>
      <c r="B279" s="404" t="s">
        <v>1578</v>
      </c>
      <c r="C279" s="397">
        <v>90</v>
      </c>
      <c r="D279" s="398" t="s">
        <v>1579</v>
      </c>
      <c r="E279" s="399" t="s">
        <v>1558</v>
      </c>
      <c r="F279" s="400" t="s">
        <v>1580</v>
      </c>
      <c r="G279" s="400" t="s">
        <v>1464</v>
      </c>
      <c r="H279" s="401">
        <v>48</v>
      </c>
      <c r="I279" s="399" t="s">
        <v>12</v>
      </c>
      <c r="J279" s="397">
        <v>4320</v>
      </c>
      <c r="K279" s="397"/>
    </row>
    <row r="280" spans="1:11" ht="78.75">
      <c r="A280" s="372">
        <v>38</v>
      </c>
      <c r="B280" s="404" t="s">
        <v>1581</v>
      </c>
      <c r="C280" s="397">
        <v>30</v>
      </c>
      <c r="D280" s="398" t="s">
        <v>1582</v>
      </c>
      <c r="E280" s="399" t="s">
        <v>1558</v>
      </c>
      <c r="F280" s="400" t="s">
        <v>1583</v>
      </c>
      <c r="G280" s="400" t="s">
        <v>1464</v>
      </c>
      <c r="H280" s="401">
        <v>95</v>
      </c>
      <c r="I280" s="399" t="s">
        <v>12</v>
      </c>
      <c r="J280" s="397">
        <v>2850</v>
      </c>
      <c r="K280" s="397"/>
    </row>
    <row r="281" spans="1:11" ht="105">
      <c r="A281" s="372">
        <v>39</v>
      </c>
      <c r="B281" s="404" t="s">
        <v>1584</v>
      </c>
      <c r="C281" s="397">
        <v>1</v>
      </c>
      <c r="D281" s="398" t="s">
        <v>1585</v>
      </c>
      <c r="E281" s="399" t="s">
        <v>1558</v>
      </c>
      <c r="F281" s="400" t="s">
        <v>1586</v>
      </c>
      <c r="G281" s="400" t="s">
        <v>1464</v>
      </c>
      <c r="H281" s="401">
        <v>5038</v>
      </c>
      <c r="I281" s="399" t="s">
        <v>0</v>
      </c>
      <c r="J281" s="397">
        <v>5038</v>
      </c>
      <c r="K281" s="397"/>
    </row>
    <row r="282" spans="1:11" ht="105">
      <c r="A282" s="372">
        <v>40</v>
      </c>
      <c r="B282" s="396" t="s">
        <v>1587</v>
      </c>
      <c r="C282" s="397">
        <v>1</v>
      </c>
      <c r="D282" s="402" t="s">
        <v>1588</v>
      </c>
      <c r="E282" s="399" t="s">
        <v>1558</v>
      </c>
      <c r="F282" s="400" t="s">
        <v>1589</v>
      </c>
      <c r="G282" s="400" t="s">
        <v>1464</v>
      </c>
      <c r="H282" s="401">
        <v>4891</v>
      </c>
      <c r="I282" s="399" t="s">
        <v>0</v>
      </c>
      <c r="J282" s="397">
        <v>4891</v>
      </c>
      <c r="K282" s="397"/>
    </row>
    <row r="283" spans="1:11" ht="52.5">
      <c r="A283" s="372">
        <v>41</v>
      </c>
      <c r="B283" s="396" t="s">
        <v>1590</v>
      </c>
      <c r="C283" s="397">
        <v>15</v>
      </c>
      <c r="D283" s="402" t="s">
        <v>1591</v>
      </c>
      <c r="E283" s="399" t="s">
        <v>1558</v>
      </c>
      <c r="F283" s="400" t="s">
        <v>1592</v>
      </c>
      <c r="G283" s="400" t="s">
        <v>1464</v>
      </c>
      <c r="H283" s="401">
        <v>140</v>
      </c>
      <c r="I283" s="399" t="s">
        <v>12</v>
      </c>
      <c r="J283" s="397">
        <v>2100</v>
      </c>
      <c r="K283" s="397"/>
    </row>
    <row r="284" spans="1:11" ht="78.75">
      <c r="A284" s="372">
        <v>42</v>
      </c>
      <c r="B284" s="396" t="s">
        <v>1593</v>
      </c>
      <c r="C284" s="397">
        <v>2</v>
      </c>
      <c r="D284" s="398" t="s">
        <v>1594</v>
      </c>
      <c r="E284" s="399" t="s">
        <v>1558</v>
      </c>
      <c r="F284" s="400" t="s">
        <v>1595</v>
      </c>
      <c r="G284" s="400" t="s">
        <v>1464</v>
      </c>
      <c r="H284" s="401">
        <v>2215</v>
      </c>
      <c r="I284" s="399" t="s">
        <v>0</v>
      </c>
      <c r="J284" s="397">
        <v>4430</v>
      </c>
      <c r="K284" s="397"/>
    </row>
    <row r="285" spans="1:11" ht="78.75">
      <c r="A285" s="372">
        <v>43</v>
      </c>
      <c r="B285" s="396" t="s">
        <v>1596</v>
      </c>
      <c r="C285" s="397">
        <v>15.799999999999999</v>
      </c>
      <c r="D285" s="398" t="s">
        <v>1597</v>
      </c>
      <c r="E285" s="399" t="s">
        <v>1526</v>
      </c>
      <c r="F285" s="400" t="s">
        <v>1598</v>
      </c>
      <c r="G285" s="400" t="s">
        <v>1464</v>
      </c>
      <c r="H285" s="401">
        <v>759</v>
      </c>
      <c r="I285" s="399" t="s">
        <v>57</v>
      </c>
      <c r="J285" s="397">
        <v>11992.199999999999</v>
      </c>
      <c r="K285" s="397"/>
    </row>
    <row r="286" spans="1:11" ht="78.75">
      <c r="A286" s="372">
        <v>44</v>
      </c>
      <c r="B286" s="404" t="s">
        <v>1599</v>
      </c>
      <c r="C286" s="397">
        <v>1</v>
      </c>
      <c r="D286" s="398" t="s">
        <v>1600</v>
      </c>
      <c r="E286" s="399" t="s">
        <v>1601</v>
      </c>
      <c r="F286" s="400" t="s">
        <v>1602</v>
      </c>
      <c r="G286" s="400" t="s">
        <v>1464</v>
      </c>
      <c r="H286" s="401">
        <v>2178</v>
      </c>
      <c r="I286" s="399" t="s">
        <v>0</v>
      </c>
      <c r="J286" s="397">
        <v>2178</v>
      </c>
      <c r="K286" s="397"/>
    </row>
    <row r="287" spans="1:11" ht="78.75">
      <c r="A287" s="372">
        <v>45</v>
      </c>
      <c r="B287" s="404" t="s">
        <v>1603</v>
      </c>
      <c r="C287" s="397">
        <v>2</v>
      </c>
      <c r="D287" s="398" t="s">
        <v>1604</v>
      </c>
      <c r="E287" s="399" t="s">
        <v>1626</v>
      </c>
      <c r="F287" s="400" t="s">
        <v>1605</v>
      </c>
      <c r="G287" s="400" t="s">
        <v>1464</v>
      </c>
      <c r="H287" s="401">
        <v>269</v>
      </c>
      <c r="I287" s="399" t="s">
        <v>0</v>
      </c>
      <c r="J287" s="397">
        <v>538</v>
      </c>
      <c r="K287" s="397"/>
    </row>
    <row r="288" spans="1:11" ht="78.75">
      <c r="A288" s="372">
        <v>46</v>
      </c>
      <c r="B288" s="404" t="s">
        <v>1606</v>
      </c>
      <c r="C288" s="397">
        <v>2</v>
      </c>
      <c r="D288" s="398" t="s">
        <v>1607</v>
      </c>
      <c r="E288" s="399" t="s">
        <v>1626</v>
      </c>
      <c r="F288" s="400" t="s">
        <v>1608</v>
      </c>
      <c r="G288" s="400" t="s">
        <v>1464</v>
      </c>
      <c r="H288" s="401">
        <v>84</v>
      </c>
      <c r="I288" s="399" t="s">
        <v>0</v>
      </c>
      <c r="J288" s="397">
        <v>168</v>
      </c>
      <c r="K288" s="397"/>
    </row>
    <row r="289" spans="1:11" ht="78.75">
      <c r="A289" s="372">
        <v>47</v>
      </c>
      <c r="B289" s="404" t="s">
        <v>1609</v>
      </c>
      <c r="C289" s="397">
        <v>1</v>
      </c>
      <c r="D289" s="398" t="s">
        <v>1610</v>
      </c>
      <c r="E289" s="399" t="s">
        <v>1626</v>
      </c>
      <c r="F289" s="400" t="s">
        <v>1611</v>
      </c>
      <c r="G289" s="400" t="s">
        <v>1464</v>
      </c>
      <c r="H289" s="401">
        <v>81</v>
      </c>
      <c r="I289" s="399" t="s">
        <v>0</v>
      </c>
      <c r="J289" s="397">
        <v>81</v>
      </c>
      <c r="K289" s="397"/>
    </row>
    <row r="290" spans="1:11" ht="78.75">
      <c r="A290" s="372">
        <v>48</v>
      </c>
      <c r="B290" s="404" t="s">
        <v>1612</v>
      </c>
      <c r="C290" s="397">
        <v>1</v>
      </c>
      <c r="D290" s="398" t="s">
        <v>1732</v>
      </c>
      <c r="E290" s="399" t="s">
        <v>1601</v>
      </c>
      <c r="F290" s="400" t="s">
        <v>1614</v>
      </c>
      <c r="G290" s="400" t="s">
        <v>1464</v>
      </c>
      <c r="H290" s="401">
        <v>749</v>
      </c>
      <c r="I290" s="399" t="s">
        <v>0</v>
      </c>
      <c r="J290" s="397">
        <v>749</v>
      </c>
      <c r="K290" s="397"/>
    </row>
    <row r="291" spans="1:11" ht="78.75">
      <c r="A291" s="372">
        <v>49</v>
      </c>
      <c r="B291" s="404" t="s">
        <v>1615</v>
      </c>
      <c r="C291" s="397">
        <v>6</v>
      </c>
      <c r="D291" s="398" t="s">
        <v>1616</v>
      </c>
      <c r="E291" s="399" t="s">
        <v>1626</v>
      </c>
      <c r="F291" s="400" t="s">
        <v>1617</v>
      </c>
      <c r="G291" s="400" t="s">
        <v>1464</v>
      </c>
      <c r="H291" s="401">
        <v>422</v>
      </c>
      <c r="I291" s="399" t="s">
        <v>12</v>
      </c>
      <c r="J291" s="397">
        <v>2532</v>
      </c>
      <c r="K291" s="397"/>
    </row>
    <row r="292" spans="1:11" ht="52.5">
      <c r="A292" s="372">
        <v>50</v>
      </c>
      <c r="B292" s="404" t="s">
        <v>1618</v>
      </c>
      <c r="C292" s="397">
        <v>1</v>
      </c>
      <c r="D292" s="398" t="s">
        <v>1619</v>
      </c>
      <c r="E292" s="399" t="s">
        <v>1626</v>
      </c>
      <c r="F292" s="400" t="s">
        <v>1620</v>
      </c>
      <c r="G292" s="400" t="s">
        <v>1464</v>
      </c>
      <c r="H292" s="401">
        <v>23</v>
      </c>
      <c r="I292" s="399" t="s">
        <v>0</v>
      </c>
      <c r="J292" s="397">
        <v>23</v>
      </c>
      <c r="K292" s="397"/>
    </row>
    <row r="293" spans="1:11" ht="52.5">
      <c r="A293" s="372">
        <v>51</v>
      </c>
      <c r="B293" s="404" t="s">
        <v>1621</v>
      </c>
      <c r="C293" s="397">
        <v>1</v>
      </c>
      <c r="D293" s="398" t="s">
        <v>1622</v>
      </c>
      <c r="E293" s="399" t="s">
        <v>1601</v>
      </c>
      <c r="F293" s="400" t="s">
        <v>1623</v>
      </c>
      <c r="G293" s="400" t="s">
        <v>1464</v>
      </c>
      <c r="H293" s="401">
        <v>2950</v>
      </c>
      <c r="I293" s="399" t="s">
        <v>0</v>
      </c>
      <c r="J293" s="397">
        <v>2950</v>
      </c>
      <c r="K293" s="397"/>
    </row>
    <row r="294" spans="1:11" ht="131.25">
      <c r="A294" s="372">
        <v>52</v>
      </c>
      <c r="B294" s="404" t="s">
        <v>1733</v>
      </c>
      <c r="C294" s="397">
        <v>20</v>
      </c>
      <c r="D294" s="398" t="s">
        <v>1734</v>
      </c>
      <c r="E294" s="399" t="s">
        <v>1626</v>
      </c>
      <c r="F294" s="400" t="s">
        <v>1735</v>
      </c>
      <c r="G294" s="400" t="s">
        <v>1464</v>
      </c>
      <c r="H294" s="401">
        <v>239</v>
      </c>
      <c r="I294" s="399" t="s">
        <v>12</v>
      </c>
      <c r="J294" s="397">
        <v>4780</v>
      </c>
      <c r="K294" s="397"/>
    </row>
    <row r="295" spans="1:11" ht="131.25">
      <c r="A295" s="372">
        <v>53</v>
      </c>
      <c r="B295" s="404" t="s">
        <v>1624</v>
      </c>
      <c r="C295" s="397">
        <v>100</v>
      </c>
      <c r="D295" s="398" t="s">
        <v>1736</v>
      </c>
      <c r="E295" s="399" t="s">
        <v>1626</v>
      </c>
      <c r="F295" s="400" t="s">
        <v>1627</v>
      </c>
      <c r="G295" s="400" t="s">
        <v>1464</v>
      </c>
      <c r="H295" s="401">
        <v>313</v>
      </c>
      <c r="I295" s="399" t="s">
        <v>12</v>
      </c>
      <c r="J295" s="397">
        <v>31300</v>
      </c>
      <c r="K295" s="397"/>
    </row>
    <row r="296" spans="1:11" ht="131.25">
      <c r="A296" s="372">
        <v>54</v>
      </c>
      <c r="B296" s="404" t="s">
        <v>1628</v>
      </c>
      <c r="C296" s="397">
        <v>100</v>
      </c>
      <c r="D296" s="398" t="s">
        <v>1737</v>
      </c>
      <c r="E296" s="399" t="s">
        <v>1626</v>
      </c>
      <c r="F296" s="400" t="s">
        <v>1630</v>
      </c>
      <c r="G296" s="400" t="s">
        <v>1464</v>
      </c>
      <c r="H296" s="401">
        <v>410</v>
      </c>
      <c r="I296" s="399" t="s">
        <v>12</v>
      </c>
      <c r="J296" s="397">
        <v>41000</v>
      </c>
      <c r="K296" s="397"/>
    </row>
    <row r="297" spans="1:11" ht="78.75">
      <c r="A297" s="372">
        <v>55</v>
      </c>
      <c r="B297" s="404" t="s">
        <v>1631</v>
      </c>
      <c r="C297" s="397">
        <v>18</v>
      </c>
      <c r="D297" s="398" t="s">
        <v>1632</v>
      </c>
      <c r="E297" s="399" t="s">
        <v>1626</v>
      </c>
      <c r="F297" s="400" t="s">
        <v>1633</v>
      </c>
      <c r="G297" s="400" t="s">
        <v>1464</v>
      </c>
      <c r="H297" s="401">
        <v>230</v>
      </c>
      <c r="I297" s="399" t="s">
        <v>0</v>
      </c>
      <c r="J297" s="397">
        <v>4140</v>
      </c>
      <c r="K297" s="397"/>
    </row>
    <row r="298" spans="1:11" ht="78.75">
      <c r="A298" s="372">
        <v>56</v>
      </c>
      <c r="B298" s="404" t="s">
        <v>1634</v>
      </c>
      <c r="C298" s="397">
        <v>1</v>
      </c>
      <c r="D298" s="398" t="s">
        <v>1635</v>
      </c>
      <c r="E298" s="399" t="s">
        <v>1626</v>
      </c>
      <c r="F298" s="400" t="s">
        <v>1636</v>
      </c>
      <c r="G298" s="400" t="s">
        <v>1464</v>
      </c>
      <c r="H298" s="401">
        <v>331</v>
      </c>
      <c r="I298" s="399" t="s">
        <v>0</v>
      </c>
      <c r="J298" s="397">
        <v>331</v>
      </c>
      <c r="K298" s="397"/>
    </row>
    <row r="299" spans="1:11" ht="78.75">
      <c r="A299" s="372">
        <v>57</v>
      </c>
      <c r="B299" s="404" t="s">
        <v>1637</v>
      </c>
      <c r="C299" s="397">
        <v>2</v>
      </c>
      <c r="D299" s="398" t="s">
        <v>1638</v>
      </c>
      <c r="E299" s="399" t="s">
        <v>1626</v>
      </c>
      <c r="F299" s="400" t="s">
        <v>1639</v>
      </c>
      <c r="G299" s="400" t="s">
        <v>1464</v>
      </c>
      <c r="H299" s="401">
        <v>466</v>
      </c>
      <c r="I299" s="399" t="s">
        <v>0</v>
      </c>
      <c r="J299" s="397">
        <v>932</v>
      </c>
      <c r="K299" s="397"/>
    </row>
    <row r="300" spans="1:11" ht="78.75">
      <c r="A300" s="372">
        <v>58</v>
      </c>
      <c r="B300" s="404" t="s">
        <v>1640</v>
      </c>
      <c r="C300" s="397">
        <v>3</v>
      </c>
      <c r="D300" s="398" t="s">
        <v>1641</v>
      </c>
      <c r="E300" s="399" t="s">
        <v>1626</v>
      </c>
      <c r="F300" s="400" t="s">
        <v>1642</v>
      </c>
      <c r="G300" s="400" t="s">
        <v>1464</v>
      </c>
      <c r="H300" s="401">
        <v>271</v>
      </c>
      <c r="I300" s="399" t="s">
        <v>0</v>
      </c>
      <c r="J300" s="397">
        <v>813</v>
      </c>
      <c r="K300" s="397"/>
    </row>
    <row r="301" spans="1:11" ht="78.75">
      <c r="A301" s="372">
        <v>59</v>
      </c>
      <c r="B301" s="404" t="s">
        <v>1643</v>
      </c>
      <c r="C301" s="397">
        <v>500</v>
      </c>
      <c r="D301" s="398" t="s">
        <v>1644</v>
      </c>
      <c r="E301" s="399" t="s">
        <v>1626</v>
      </c>
      <c r="F301" s="400" t="s">
        <v>1645</v>
      </c>
      <c r="G301" s="400" t="s">
        <v>1464</v>
      </c>
      <c r="H301" s="401">
        <v>10</v>
      </c>
      <c r="I301" s="399" t="s">
        <v>402</v>
      </c>
      <c r="J301" s="397">
        <v>5000</v>
      </c>
      <c r="K301" s="397"/>
    </row>
    <row r="302" spans="1:11" ht="78.75">
      <c r="A302" s="372">
        <v>60</v>
      </c>
      <c r="B302" s="404" t="s">
        <v>1646</v>
      </c>
      <c r="C302" s="397">
        <v>1</v>
      </c>
      <c r="D302" s="398" t="s">
        <v>1647</v>
      </c>
      <c r="E302" s="399" t="s">
        <v>1648</v>
      </c>
      <c r="F302" s="400" t="s">
        <v>1649</v>
      </c>
      <c r="G302" s="400" t="s">
        <v>1464</v>
      </c>
      <c r="H302" s="401">
        <v>5000</v>
      </c>
      <c r="I302" s="399" t="s">
        <v>0</v>
      </c>
      <c r="J302" s="397">
        <v>5000</v>
      </c>
      <c r="K302" s="397"/>
    </row>
    <row r="303" spans="1:11" ht="78.75">
      <c r="A303" s="372">
        <v>61</v>
      </c>
      <c r="B303" s="404" t="s">
        <v>1650</v>
      </c>
      <c r="C303" s="397">
        <v>1</v>
      </c>
      <c r="D303" s="398" t="s">
        <v>1651</v>
      </c>
      <c r="E303" s="399" t="s">
        <v>1648</v>
      </c>
      <c r="F303" s="400" t="s">
        <v>1652</v>
      </c>
      <c r="G303" s="400" t="s">
        <v>1464</v>
      </c>
      <c r="H303" s="401">
        <v>3850</v>
      </c>
      <c r="I303" s="399" t="s">
        <v>0</v>
      </c>
      <c r="J303" s="397">
        <v>3850</v>
      </c>
      <c r="K303" s="397"/>
    </row>
    <row r="304" spans="1:11" ht="52.5">
      <c r="A304" s="372">
        <v>62</v>
      </c>
      <c r="B304" s="404" t="s">
        <v>1653</v>
      </c>
      <c r="C304" s="397">
        <v>2</v>
      </c>
      <c r="D304" s="398" t="s">
        <v>1654</v>
      </c>
      <c r="E304" s="399" t="s">
        <v>1648</v>
      </c>
      <c r="F304" s="400" t="s">
        <v>1655</v>
      </c>
      <c r="G304" s="400" t="s">
        <v>1464</v>
      </c>
      <c r="H304" s="401">
        <v>1150</v>
      </c>
      <c r="I304" s="399" t="s">
        <v>0</v>
      </c>
      <c r="J304" s="397">
        <v>2300</v>
      </c>
      <c r="K304" s="397"/>
    </row>
    <row r="305" spans="1:11" ht="105">
      <c r="A305" s="372">
        <v>63</v>
      </c>
      <c r="B305" s="405" t="s">
        <v>1690</v>
      </c>
      <c r="C305" s="397">
        <v>150</v>
      </c>
      <c r="D305" s="398" t="s">
        <v>1738</v>
      </c>
      <c r="E305" s="399" t="s">
        <v>1692</v>
      </c>
      <c r="F305" s="400" t="s">
        <v>1693</v>
      </c>
      <c r="G305" s="400" t="s">
        <v>1464</v>
      </c>
      <c r="H305" s="401">
        <v>1411</v>
      </c>
      <c r="I305" s="399" t="s">
        <v>0</v>
      </c>
      <c r="J305" s="397">
        <v>211650</v>
      </c>
      <c r="K305" s="397"/>
    </row>
    <row r="306" spans="1:11" ht="105">
      <c r="A306" s="372">
        <v>64</v>
      </c>
      <c r="B306" s="405" t="s">
        <v>1739</v>
      </c>
      <c r="C306" s="397">
        <v>76</v>
      </c>
      <c r="D306" s="398" t="s">
        <v>1740</v>
      </c>
      <c r="E306" s="399" t="s">
        <v>1692</v>
      </c>
      <c r="F306" s="400" t="s">
        <v>1741</v>
      </c>
      <c r="G306" s="400" t="s">
        <v>1464</v>
      </c>
      <c r="H306" s="401">
        <v>1269</v>
      </c>
      <c r="I306" s="399" t="s">
        <v>0</v>
      </c>
      <c r="J306" s="397">
        <v>96444</v>
      </c>
      <c r="K306" s="397"/>
    </row>
    <row r="307" spans="1:11" ht="52.5">
      <c r="A307" s="372">
        <v>65</v>
      </c>
      <c r="B307" s="405" t="s">
        <v>1694</v>
      </c>
      <c r="C307" s="397">
        <v>275</v>
      </c>
      <c r="D307" s="398" t="s">
        <v>1695</v>
      </c>
      <c r="E307" s="399" t="s">
        <v>1692</v>
      </c>
      <c r="F307" s="400" t="s">
        <v>1696</v>
      </c>
      <c r="G307" s="400" t="s">
        <v>1464</v>
      </c>
      <c r="H307" s="401">
        <v>260.05</v>
      </c>
      <c r="I307" s="399" t="s">
        <v>6</v>
      </c>
      <c r="J307" s="397">
        <v>71513.75</v>
      </c>
      <c r="K307" s="397"/>
    </row>
    <row r="308" spans="1:11" ht="78.75">
      <c r="A308" s="372">
        <v>66</v>
      </c>
      <c r="B308" s="396" t="s">
        <v>1697</v>
      </c>
      <c r="C308" s="397">
        <v>1.35</v>
      </c>
      <c r="D308" s="398" t="s">
        <v>1742</v>
      </c>
      <c r="E308" s="399" t="s">
        <v>1699</v>
      </c>
      <c r="F308" s="400" t="s">
        <v>1700</v>
      </c>
      <c r="G308" s="400" t="s">
        <v>1464</v>
      </c>
      <c r="H308" s="401">
        <v>4542.3</v>
      </c>
      <c r="I308" s="399" t="s">
        <v>335</v>
      </c>
      <c r="J308" s="397">
        <v>6132.1050000000005</v>
      </c>
      <c r="K308" s="397"/>
    </row>
    <row r="309" spans="1:11" ht="52.5">
      <c r="A309" s="372">
        <v>67</v>
      </c>
      <c r="B309" s="396" t="s">
        <v>1743</v>
      </c>
      <c r="C309" s="397">
        <v>1.8</v>
      </c>
      <c r="D309" s="398" t="s">
        <v>1760</v>
      </c>
      <c r="E309" s="399" t="s">
        <v>1699</v>
      </c>
      <c r="F309" s="400" t="s">
        <v>1745</v>
      </c>
      <c r="G309" s="400" t="s">
        <v>1464</v>
      </c>
      <c r="H309" s="401">
        <v>1930.48</v>
      </c>
      <c r="I309" s="399" t="s">
        <v>335</v>
      </c>
      <c r="J309" s="397">
        <v>3474.864</v>
      </c>
      <c r="K309" s="397"/>
    </row>
    <row r="310" spans="1:11" ht="78.75">
      <c r="A310" s="372">
        <v>68</v>
      </c>
      <c r="B310" s="404" t="s">
        <v>1670</v>
      </c>
      <c r="C310" s="397">
        <v>1</v>
      </c>
      <c r="D310" s="398" t="s">
        <v>1671</v>
      </c>
      <c r="E310" s="399" t="s">
        <v>1673</v>
      </c>
      <c r="F310" s="400" t="s">
        <v>1671</v>
      </c>
      <c r="G310" s="400" t="s">
        <v>1464</v>
      </c>
      <c r="H310" s="401">
        <v>5000</v>
      </c>
      <c r="I310" s="399" t="s">
        <v>0</v>
      </c>
      <c r="J310" s="397">
        <v>5000</v>
      </c>
      <c r="K310" s="397"/>
    </row>
    <row r="311" spans="1:11" ht="78.75">
      <c r="A311" s="372">
        <v>69</v>
      </c>
      <c r="B311" s="404" t="s">
        <v>1672</v>
      </c>
      <c r="C311" s="397">
        <v>90</v>
      </c>
      <c r="D311" s="398" t="s">
        <v>1746</v>
      </c>
      <c r="E311" s="399" t="s">
        <v>1673</v>
      </c>
      <c r="F311" s="400" t="s">
        <v>262</v>
      </c>
      <c r="G311" s="400" t="s">
        <v>1464</v>
      </c>
      <c r="H311" s="401">
        <v>336</v>
      </c>
      <c r="I311" s="399" t="s">
        <v>6</v>
      </c>
      <c r="J311" s="397">
        <v>30240</v>
      </c>
      <c r="K311" s="397"/>
    </row>
    <row r="312" spans="1:11" ht="78.75">
      <c r="A312" s="372">
        <v>70</v>
      </c>
      <c r="B312" s="404" t="s">
        <v>1674</v>
      </c>
      <c r="C312" s="397">
        <v>30</v>
      </c>
      <c r="D312" s="398" t="s">
        <v>1747</v>
      </c>
      <c r="E312" s="399" t="s">
        <v>1673</v>
      </c>
      <c r="F312" s="400" t="s">
        <v>264</v>
      </c>
      <c r="G312" s="400" t="s">
        <v>1464</v>
      </c>
      <c r="H312" s="401">
        <v>369</v>
      </c>
      <c r="I312" s="399" t="s">
        <v>6</v>
      </c>
      <c r="J312" s="397">
        <v>11070</v>
      </c>
      <c r="K312" s="397"/>
    </row>
    <row r="313" spans="1:11" ht="78.75">
      <c r="A313" s="372">
        <v>71</v>
      </c>
      <c r="B313" s="404" t="s">
        <v>1748</v>
      </c>
      <c r="C313" s="397">
        <v>30</v>
      </c>
      <c r="D313" s="398" t="s">
        <v>1749</v>
      </c>
      <c r="E313" s="399" t="s">
        <v>1673</v>
      </c>
      <c r="F313" s="400" t="s">
        <v>1750</v>
      </c>
      <c r="G313" s="400" t="s">
        <v>1464</v>
      </c>
      <c r="H313" s="401">
        <v>394</v>
      </c>
      <c r="I313" s="399" t="s">
        <v>6</v>
      </c>
      <c r="J313" s="397">
        <v>11820</v>
      </c>
      <c r="K313" s="397"/>
    </row>
    <row r="314" spans="1:11" ht="52.5">
      <c r="A314" s="372">
        <v>72</v>
      </c>
      <c r="B314" s="404" t="s">
        <v>1677</v>
      </c>
      <c r="C314" s="397">
        <v>30</v>
      </c>
      <c r="D314" s="398" t="s">
        <v>1751</v>
      </c>
      <c r="E314" s="399" t="s">
        <v>1673</v>
      </c>
      <c r="F314" s="400" t="s">
        <v>1678</v>
      </c>
      <c r="G314" s="400" t="s">
        <v>1464</v>
      </c>
      <c r="H314" s="401">
        <v>844</v>
      </c>
      <c r="I314" s="399" t="s">
        <v>6</v>
      </c>
      <c r="J314" s="397">
        <v>25320</v>
      </c>
      <c r="K314" s="397"/>
    </row>
    <row r="315" spans="1:11" ht="78.75">
      <c r="A315" s="372">
        <v>73</v>
      </c>
      <c r="B315" s="404" t="s">
        <v>1679</v>
      </c>
      <c r="C315" s="397">
        <v>1</v>
      </c>
      <c r="D315" s="398" t="s">
        <v>1752</v>
      </c>
      <c r="E315" s="399" t="s">
        <v>1673</v>
      </c>
      <c r="F315" s="400" t="s">
        <v>1680</v>
      </c>
      <c r="G315" s="400" t="s">
        <v>1464</v>
      </c>
      <c r="H315" s="401">
        <v>34237</v>
      </c>
      <c r="I315" s="399" t="s">
        <v>0</v>
      </c>
      <c r="J315" s="397">
        <v>34237</v>
      </c>
      <c r="K315" s="397"/>
    </row>
    <row r="316" spans="1:11" ht="52.5">
      <c r="A316" s="372">
        <v>74</v>
      </c>
      <c r="B316" s="404" t="s">
        <v>1681</v>
      </c>
      <c r="C316" s="397">
        <v>60</v>
      </c>
      <c r="D316" s="398" t="s">
        <v>1753</v>
      </c>
      <c r="E316" s="399" t="s">
        <v>1673</v>
      </c>
      <c r="F316" s="400" t="s">
        <v>1682</v>
      </c>
      <c r="G316" s="400" t="s">
        <v>1464</v>
      </c>
      <c r="H316" s="401">
        <v>190</v>
      </c>
      <c r="I316" s="399" t="s">
        <v>0</v>
      </c>
      <c r="J316" s="397">
        <v>11400</v>
      </c>
      <c r="K316" s="397"/>
    </row>
    <row r="317" spans="1:11" ht="52.5">
      <c r="A317" s="372">
        <v>75</v>
      </c>
      <c r="B317" s="404" t="s">
        <v>1683</v>
      </c>
      <c r="C317" s="397">
        <v>1</v>
      </c>
      <c r="D317" s="398" t="s">
        <v>1754</v>
      </c>
      <c r="E317" s="399" t="s">
        <v>1673</v>
      </c>
      <c r="F317" s="400" t="s">
        <v>1684</v>
      </c>
      <c r="G317" s="400" t="s">
        <v>1464</v>
      </c>
      <c r="H317" s="401">
        <v>1040</v>
      </c>
      <c r="I317" s="399" t="s">
        <v>0</v>
      </c>
      <c r="J317" s="397">
        <v>1040</v>
      </c>
      <c r="K317" s="397"/>
    </row>
    <row r="318" spans="1:11" ht="52.5">
      <c r="A318" s="372">
        <v>76</v>
      </c>
      <c r="B318" s="404" t="s">
        <v>1685</v>
      </c>
      <c r="C318" s="397">
        <v>1</v>
      </c>
      <c r="D318" s="398" t="s">
        <v>1755</v>
      </c>
      <c r="E318" s="399" t="s">
        <v>1673</v>
      </c>
      <c r="F318" s="400" t="s">
        <v>1687</v>
      </c>
      <c r="G318" s="400" t="s">
        <v>1464</v>
      </c>
      <c r="H318" s="401">
        <v>182</v>
      </c>
      <c r="I318" s="399" t="s">
        <v>0</v>
      </c>
      <c r="J318" s="397">
        <v>182</v>
      </c>
      <c r="K318" s="397"/>
    </row>
    <row r="319" spans="1:11" ht="78.75">
      <c r="A319" s="372">
        <v>77</v>
      </c>
      <c r="B319" s="404" t="s">
        <v>1688</v>
      </c>
      <c r="C319" s="397">
        <v>178</v>
      </c>
      <c r="D319" s="398" t="s">
        <v>1756</v>
      </c>
      <c r="E319" s="399" t="s">
        <v>1673</v>
      </c>
      <c r="F319" s="400" t="s">
        <v>1757</v>
      </c>
      <c r="G319" s="400" t="s">
        <v>1464</v>
      </c>
      <c r="H319" s="401">
        <v>160</v>
      </c>
      <c r="I319" s="399" t="s">
        <v>345</v>
      </c>
      <c r="J319" s="397">
        <v>28480</v>
      </c>
      <c r="K319" s="397"/>
    </row>
    <row r="320" spans="1:11" ht="52.5">
      <c r="A320" s="372">
        <v>78</v>
      </c>
      <c r="B320" s="396" t="s">
        <v>1701</v>
      </c>
      <c r="C320" s="397">
        <v>97.699999999999989</v>
      </c>
      <c r="D320" s="398" t="s">
        <v>421</v>
      </c>
      <c r="E320" s="399" t="s">
        <v>1758</v>
      </c>
      <c r="F320" s="400" t="s">
        <v>421</v>
      </c>
      <c r="G320" s="400" t="s">
        <v>1464</v>
      </c>
      <c r="H320" s="401">
        <v>40</v>
      </c>
      <c r="I320" s="399" t="s">
        <v>3</v>
      </c>
      <c r="J320" s="397">
        <v>3907.9999999999995</v>
      </c>
      <c r="K320" s="397"/>
    </row>
    <row r="321" spans="1:11" ht="52.5">
      <c r="A321" s="372">
        <v>79</v>
      </c>
      <c r="B321" s="396" t="s">
        <v>1703</v>
      </c>
      <c r="C321" s="397">
        <v>96.5</v>
      </c>
      <c r="D321" s="398" t="s">
        <v>425</v>
      </c>
      <c r="E321" s="399" t="s">
        <v>1758</v>
      </c>
      <c r="F321" s="400" t="s">
        <v>425</v>
      </c>
      <c r="G321" s="400" t="s">
        <v>1464</v>
      </c>
      <c r="H321" s="401">
        <v>97.5</v>
      </c>
      <c r="I321" s="399" t="s">
        <v>3</v>
      </c>
      <c r="J321" s="397">
        <v>9408.75</v>
      </c>
      <c r="K321" s="397"/>
    </row>
    <row r="322" spans="1:11" ht="52.5">
      <c r="A322" s="372">
        <v>80</v>
      </c>
      <c r="B322" s="396" t="s">
        <v>1704</v>
      </c>
      <c r="C322" s="397">
        <v>780.26</v>
      </c>
      <c r="D322" s="398" t="s">
        <v>1705</v>
      </c>
      <c r="E322" s="399" t="s">
        <v>1758</v>
      </c>
      <c r="F322" s="400" t="s">
        <v>1705</v>
      </c>
      <c r="G322" s="400" t="s">
        <v>1464</v>
      </c>
      <c r="H322" s="406">
        <v>30</v>
      </c>
      <c r="I322" s="399" t="s">
        <v>3</v>
      </c>
      <c r="J322" s="397">
        <v>23407.8</v>
      </c>
      <c r="K322" s="397"/>
    </row>
    <row r="323" spans="1:11">
      <c r="C323" s="407"/>
      <c r="D323" s="407"/>
      <c r="E323" s="408"/>
      <c r="F323" s="407"/>
      <c r="G323" s="409"/>
      <c r="H323" s="409"/>
      <c r="I323" s="410" t="s">
        <v>1991</v>
      </c>
      <c r="J323" s="411">
        <v>3289179.8383999998</v>
      </c>
      <c r="K323" s="412"/>
    </row>
    <row r="324" spans="1:11" ht="52.5">
      <c r="H324" s="414"/>
      <c r="I324" s="400" t="s">
        <v>1992</v>
      </c>
      <c r="J324" s="395">
        <v>8734398.0607999973</v>
      </c>
    </row>
  </sheetData>
  <mergeCells count="3">
    <mergeCell ref="A2:J2"/>
    <mergeCell ref="A1:J1"/>
    <mergeCell ref="G242:I242"/>
  </mergeCells>
  <pageMargins left="0.70866141732283472" right="0.70866141732283472" top="0.74803149606299213" bottom="0.74803149606299213" header="0.31496062992125984" footer="0.31496062992125984"/>
  <pageSetup paperSize="5" scale="36" orientation="landscape" verticalDpi="0" r:id="rId1"/>
</worksheet>
</file>

<file path=xl/worksheets/sheet8.xml><?xml version="1.0" encoding="utf-8"?>
<worksheet xmlns="http://schemas.openxmlformats.org/spreadsheetml/2006/main" xmlns:r="http://schemas.openxmlformats.org/officeDocument/2006/relationships">
  <dimension ref="A1:K280"/>
  <sheetViews>
    <sheetView view="pageBreakPreview" topLeftCell="A271" zoomScale="60" workbookViewId="0">
      <selection activeCell="D281" sqref="D281"/>
    </sheetView>
  </sheetViews>
  <sheetFormatPr defaultRowHeight="18.75"/>
  <cols>
    <col min="1" max="1" width="9.140625" style="311"/>
    <col min="2" max="2" width="15.5703125" style="311" customWidth="1"/>
    <col min="3" max="3" width="15" style="311" customWidth="1"/>
    <col min="4" max="4" width="140.7109375" style="311" customWidth="1"/>
    <col min="5" max="5" width="29.5703125" style="311" customWidth="1"/>
    <col min="6" max="6" width="27.42578125" style="311" customWidth="1"/>
    <col min="7" max="7" width="25.42578125" style="311" customWidth="1"/>
    <col min="8" max="8" width="19.42578125" style="311" customWidth="1"/>
    <col min="9" max="9" width="16.42578125" style="311" customWidth="1"/>
    <col min="10" max="10" width="23" style="311" customWidth="1"/>
    <col min="11" max="11" width="20.7109375" style="311" customWidth="1"/>
    <col min="12" max="16384" width="9.140625" style="311"/>
  </cols>
  <sheetData>
    <row r="1" spans="1:10" ht="50.25" customHeight="1">
      <c r="A1" s="738" t="s">
        <v>1818</v>
      </c>
      <c r="B1" s="739"/>
      <c r="C1" s="739"/>
      <c r="D1" s="739"/>
      <c r="E1" s="739"/>
      <c r="F1" s="739"/>
      <c r="G1" s="739"/>
      <c r="H1" s="739"/>
      <c r="I1" s="739"/>
      <c r="J1" s="740"/>
    </row>
    <row r="2" spans="1:10" ht="71.25" customHeight="1">
      <c r="A2" s="738" t="s">
        <v>1817</v>
      </c>
      <c r="B2" s="739"/>
      <c r="C2" s="739"/>
      <c r="D2" s="739"/>
      <c r="E2" s="739"/>
      <c r="F2" s="739"/>
      <c r="G2" s="739"/>
      <c r="H2" s="739"/>
      <c r="I2" s="739"/>
      <c r="J2" s="740"/>
    </row>
    <row r="3" spans="1:10" ht="75">
      <c r="A3" s="415" t="s">
        <v>216</v>
      </c>
      <c r="B3" s="415" t="s">
        <v>1455</v>
      </c>
      <c r="C3" s="304" t="s">
        <v>218</v>
      </c>
      <c r="D3" s="304" t="s">
        <v>219</v>
      </c>
      <c r="E3" s="304" t="s">
        <v>899</v>
      </c>
      <c r="F3" s="304" t="s">
        <v>428</v>
      </c>
      <c r="G3" s="304" t="s">
        <v>221</v>
      </c>
      <c r="H3" s="306" t="s">
        <v>222</v>
      </c>
      <c r="I3" s="306" t="s">
        <v>429</v>
      </c>
      <c r="J3" s="304" t="s">
        <v>223</v>
      </c>
    </row>
    <row r="4" spans="1:10" ht="75">
      <c r="A4" s="311">
        <v>1</v>
      </c>
      <c r="B4" s="310" t="s">
        <v>914</v>
      </c>
      <c r="C4" s="310">
        <v>39</v>
      </c>
      <c r="D4" s="290" t="s">
        <v>1007</v>
      </c>
      <c r="E4" s="313" t="s">
        <v>1008</v>
      </c>
      <c r="F4" s="310" t="s">
        <v>915</v>
      </c>
      <c r="G4" s="311" t="s">
        <v>900</v>
      </c>
      <c r="H4" s="310">
        <v>600</v>
      </c>
      <c r="I4" s="310" t="s">
        <v>0</v>
      </c>
      <c r="J4" s="313">
        <v>23400</v>
      </c>
    </row>
    <row r="5" spans="1:10" ht="56.25">
      <c r="A5" s="311">
        <v>2</v>
      </c>
      <c r="B5" s="310" t="s">
        <v>201</v>
      </c>
      <c r="C5" s="310">
        <v>31</v>
      </c>
      <c r="D5" s="290" t="s">
        <v>1164</v>
      </c>
      <c r="E5" s="313" t="s">
        <v>832</v>
      </c>
      <c r="F5" s="310" t="s">
        <v>437</v>
      </c>
      <c r="G5" s="311" t="s">
        <v>900</v>
      </c>
      <c r="H5" s="357">
        <v>2400</v>
      </c>
      <c r="I5" s="310" t="s">
        <v>0</v>
      </c>
      <c r="J5" s="313">
        <v>74400</v>
      </c>
    </row>
    <row r="6" spans="1:10" ht="56.25">
      <c r="A6" s="311">
        <v>3</v>
      </c>
      <c r="B6" s="310" t="s">
        <v>2</v>
      </c>
      <c r="C6" s="310">
        <v>27.28</v>
      </c>
      <c r="D6" s="293" t="s">
        <v>1407</v>
      </c>
      <c r="E6" s="313" t="s">
        <v>1011</v>
      </c>
      <c r="F6" s="310" t="s">
        <v>439</v>
      </c>
      <c r="G6" s="311" t="s">
        <v>900</v>
      </c>
      <c r="H6" s="357">
        <v>6579</v>
      </c>
      <c r="I6" s="310" t="s">
        <v>3</v>
      </c>
      <c r="J6" s="313">
        <v>179475.12</v>
      </c>
    </row>
    <row r="7" spans="1:10" ht="56.25">
      <c r="A7" s="311">
        <v>4</v>
      </c>
      <c r="B7" s="310" t="s">
        <v>698</v>
      </c>
      <c r="C7" s="310">
        <v>0.96</v>
      </c>
      <c r="D7" s="293" t="s">
        <v>1012</v>
      </c>
      <c r="E7" s="313" t="s">
        <v>1011</v>
      </c>
      <c r="F7" s="310" t="s">
        <v>699</v>
      </c>
      <c r="G7" s="311" t="s">
        <v>900</v>
      </c>
      <c r="H7" s="357">
        <v>3893</v>
      </c>
      <c r="I7" s="310" t="s">
        <v>3</v>
      </c>
      <c r="J7" s="313">
        <v>3737.2799999999997</v>
      </c>
    </row>
    <row r="8" spans="1:10" ht="56.25">
      <c r="A8" s="311">
        <v>5</v>
      </c>
      <c r="B8" s="310" t="s">
        <v>1013</v>
      </c>
      <c r="C8" s="310">
        <v>31</v>
      </c>
      <c r="D8" s="293" t="s">
        <v>1014</v>
      </c>
      <c r="E8" s="313" t="s">
        <v>832</v>
      </c>
      <c r="F8" s="310" t="s">
        <v>1015</v>
      </c>
      <c r="G8" s="311" t="s">
        <v>900</v>
      </c>
      <c r="H8" s="310">
        <v>485</v>
      </c>
      <c r="I8" s="310" t="s">
        <v>0</v>
      </c>
      <c r="J8" s="313">
        <v>15035</v>
      </c>
    </row>
    <row r="9" spans="1:10" s="327" customFormat="1" ht="75">
      <c r="A9" s="311">
        <v>6</v>
      </c>
      <c r="B9" s="310" t="s">
        <v>1016</v>
      </c>
      <c r="C9" s="310">
        <v>5.5</v>
      </c>
      <c r="D9" s="293" t="s">
        <v>1017</v>
      </c>
      <c r="E9" s="330" t="s">
        <v>832</v>
      </c>
      <c r="F9" s="310" t="s">
        <v>1018</v>
      </c>
      <c r="G9" s="311" t="s">
        <v>900</v>
      </c>
      <c r="H9" s="357">
        <v>6600</v>
      </c>
      <c r="I9" s="310" t="s">
        <v>4</v>
      </c>
      <c r="J9" s="313">
        <v>36300</v>
      </c>
    </row>
    <row r="10" spans="1:10" ht="75">
      <c r="A10" s="311">
        <v>7</v>
      </c>
      <c r="B10" s="310" t="s">
        <v>97</v>
      </c>
      <c r="C10" s="310">
        <v>115</v>
      </c>
      <c r="D10" s="293" t="s">
        <v>1019</v>
      </c>
      <c r="E10" s="313" t="s">
        <v>832</v>
      </c>
      <c r="F10" s="310" t="s">
        <v>599</v>
      </c>
      <c r="G10" s="311" t="s">
        <v>900</v>
      </c>
      <c r="H10" s="310">
        <v>327.68</v>
      </c>
      <c r="I10" s="310" t="s">
        <v>6</v>
      </c>
      <c r="J10" s="313">
        <v>37683.200000000004</v>
      </c>
    </row>
    <row r="11" spans="1:10" ht="56.25">
      <c r="A11" s="311">
        <v>8</v>
      </c>
      <c r="B11" s="310" t="s">
        <v>34</v>
      </c>
      <c r="C11" s="310">
        <v>2</v>
      </c>
      <c r="D11" s="293" t="s">
        <v>1235</v>
      </c>
      <c r="E11" s="313" t="s">
        <v>832</v>
      </c>
      <c r="F11" s="310" t="s">
        <v>473</v>
      </c>
      <c r="G11" s="311" t="s">
        <v>900</v>
      </c>
      <c r="H11" s="357">
        <v>4500</v>
      </c>
      <c r="I11" s="310" t="s">
        <v>0</v>
      </c>
      <c r="J11" s="313">
        <v>9000</v>
      </c>
    </row>
    <row r="12" spans="1:10" ht="75">
      <c r="A12" s="311">
        <v>9</v>
      </c>
      <c r="B12" s="310" t="s">
        <v>1</v>
      </c>
      <c r="C12" s="310">
        <v>10</v>
      </c>
      <c r="D12" s="293" t="s">
        <v>1408</v>
      </c>
      <c r="E12" s="313" t="s">
        <v>832</v>
      </c>
      <c r="F12" s="310" t="s">
        <v>475</v>
      </c>
      <c r="G12" s="311" t="s">
        <v>900</v>
      </c>
      <c r="H12" s="357">
        <v>3200</v>
      </c>
      <c r="I12" s="310" t="s">
        <v>0</v>
      </c>
      <c r="J12" s="313">
        <v>32000</v>
      </c>
    </row>
    <row r="13" spans="1:10" ht="75">
      <c r="A13" s="311">
        <v>10</v>
      </c>
      <c r="B13" s="310" t="s">
        <v>1023</v>
      </c>
      <c r="C13" s="310">
        <v>3</v>
      </c>
      <c r="D13" s="293" t="s">
        <v>1409</v>
      </c>
      <c r="E13" s="313" t="s">
        <v>832</v>
      </c>
      <c r="F13" s="310" t="s">
        <v>1025</v>
      </c>
      <c r="G13" s="311" t="s">
        <v>900</v>
      </c>
      <c r="H13" s="357">
        <v>4232</v>
      </c>
      <c r="I13" s="310" t="s">
        <v>0</v>
      </c>
      <c r="J13" s="313">
        <v>12696</v>
      </c>
    </row>
    <row r="14" spans="1:10" ht="56.25">
      <c r="A14" s="311">
        <v>11</v>
      </c>
      <c r="B14" s="310" t="s">
        <v>27</v>
      </c>
      <c r="C14" s="310">
        <v>2</v>
      </c>
      <c r="D14" s="293" t="s">
        <v>58</v>
      </c>
      <c r="E14" s="313" t="s">
        <v>832</v>
      </c>
      <c r="F14" s="310" t="s">
        <v>447</v>
      </c>
      <c r="G14" s="311" t="s">
        <v>900</v>
      </c>
      <c r="H14" s="310">
        <v>781</v>
      </c>
      <c r="I14" s="310" t="s">
        <v>0</v>
      </c>
      <c r="J14" s="313">
        <v>1562</v>
      </c>
    </row>
    <row r="15" spans="1:10" ht="56.25">
      <c r="A15" s="311">
        <v>12</v>
      </c>
      <c r="B15" s="310" t="s">
        <v>184</v>
      </c>
      <c r="C15" s="310">
        <v>4</v>
      </c>
      <c r="D15" s="293" t="s">
        <v>229</v>
      </c>
      <c r="E15" s="313" t="s">
        <v>832</v>
      </c>
      <c r="F15" s="310" t="s">
        <v>448</v>
      </c>
      <c r="G15" s="311" t="s">
        <v>900</v>
      </c>
      <c r="H15" s="310">
        <v>507</v>
      </c>
      <c r="I15" s="310" t="s">
        <v>0</v>
      </c>
      <c r="J15" s="313">
        <v>2028</v>
      </c>
    </row>
    <row r="16" spans="1:10" ht="56.25">
      <c r="A16" s="311">
        <v>13</v>
      </c>
      <c r="B16" s="310" t="s">
        <v>15</v>
      </c>
      <c r="C16" s="310">
        <v>12</v>
      </c>
      <c r="D16" s="293" t="s">
        <v>884</v>
      </c>
      <c r="E16" s="313" t="s">
        <v>832</v>
      </c>
      <c r="F16" s="310" t="s">
        <v>476</v>
      </c>
      <c r="G16" s="311" t="s">
        <v>900</v>
      </c>
      <c r="H16" s="310">
        <v>142</v>
      </c>
      <c r="I16" s="310" t="s">
        <v>0</v>
      </c>
      <c r="J16" s="313">
        <v>1704</v>
      </c>
    </row>
    <row r="17" spans="1:10" ht="56.25">
      <c r="A17" s="311">
        <v>14</v>
      </c>
      <c r="B17" s="310" t="s">
        <v>42</v>
      </c>
      <c r="C17" s="310">
        <v>16.46</v>
      </c>
      <c r="D17" s="299" t="s">
        <v>1027</v>
      </c>
      <c r="E17" s="313" t="s">
        <v>1008</v>
      </c>
      <c r="F17" s="310" t="s">
        <v>88</v>
      </c>
      <c r="G17" s="311" t="s">
        <v>900</v>
      </c>
      <c r="H17" s="310">
        <v>331</v>
      </c>
      <c r="I17" s="310" t="s">
        <v>3</v>
      </c>
      <c r="J17" s="313">
        <v>5448.26</v>
      </c>
    </row>
    <row r="18" spans="1:10" s="319" customFormat="1" ht="75">
      <c r="A18" s="311">
        <v>15</v>
      </c>
      <c r="B18" s="323" t="s">
        <v>48</v>
      </c>
      <c r="C18" s="323">
        <v>22.24</v>
      </c>
      <c r="D18" s="289" t="s">
        <v>1410</v>
      </c>
      <c r="E18" s="309" t="s">
        <v>1011</v>
      </c>
      <c r="F18" s="323" t="s">
        <v>89</v>
      </c>
      <c r="G18" s="319" t="s">
        <v>900</v>
      </c>
      <c r="H18" s="364">
        <v>5160</v>
      </c>
      <c r="I18" s="323" t="s">
        <v>3</v>
      </c>
      <c r="J18" s="309">
        <v>114758.39999999999</v>
      </c>
    </row>
    <row r="19" spans="1:10" ht="56.25">
      <c r="A19" s="311">
        <v>16</v>
      </c>
      <c r="B19" s="310" t="s">
        <v>9</v>
      </c>
      <c r="C19" s="310">
        <v>4</v>
      </c>
      <c r="D19" s="293" t="s">
        <v>1029</v>
      </c>
      <c r="E19" s="313" t="s">
        <v>832</v>
      </c>
      <c r="F19" s="310" t="s">
        <v>479</v>
      </c>
      <c r="G19" s="311" t="s">
        <v>900</v>
      </c>
      <c r="H19" s="357">
        <v>12000</v>
      </c>
      <c r="I19" s="310" t="s">
        <v>0</v>
      </c>
      <c r="J19" s="313">
        <v>48000</v>
      </c>
    </row>
    <row r="20" spans="1:10" ht="56.25">
      <c r="A20" s="311">
        <v>17</v>
      </c>
      <c r="B20" s="310" t="s">
        <v>28</v>
      </c>
      <c r="C20" s="310">
        <v>2</v>
      </c>
      <c r="D20" s="293" t="s">
        <v>1030</v>
      </c>
      <c r="E20" s="313" t="s">
        <v>832</v>
      </c>
      <c r="F20" s="310" t="s">
        <v>493</v>
      </c>
      <c r="G20" s="311" t="s">
        <v>900</v>
      </c>
      <c r="H20" s="310">
        <v>880</v>
      </c>
      <c r="I20" s="310" t="s">
        <v>7</v>
      </c>
      <c r="J20" s="313">
        <v>1760</v>
      </c>
    </row>
    <row r="21" spans="1:10" ht="56.25">
      <c r="A21" s="311">
        <v>18</v>
      </c>
      <c r="B21" s="310" t="s">
        <v>55</v>
      </c>
      <c r="C21" s="310">
        <v>1</v>
      </c>
      <c r="D21" s="293" t="s">
        <v>1031</v>
      </c>
      <c r="E21" s="313" t="s">
        <v>832</v>
      </c>
      <c r="F21" s="310" t="s">
        <v>497</v>
      </c>
      <c r="G21" s="311" t="s">
        <v>900</v>
      </c>
      <c r="H21" s="310">
        <v>559</v>
      </c>
      <c r="I21" s="310" t="s">
        <v>7</v>
      </c>
      <c r="J21" s="313">
        <v>559</v>
      </c>
    </row>
    <row r="22" spans="1:10" ht="56.25">
      <c r="A22" s="311">
        <v>19</v>
      </c>
      <c r="B22" s="310" t="s">
        <v>103</v>
      </c>
      <c r="C22" s="310">
        <v>3</v>
      </c>
      <c r="D22" s="293" t="s">
        <v>1032</v>
      </c>
      <c r="E22" s="313" t="s">
        <v>832</v>
      </c>
      <c r="F22" s="310" t="s">
        <v>607</v>
      </c>
      <c r="G22" s="311" t="s">
        <v>900</v>
      </c>
      <c r="H22" s="310">
        <v>505</v>
      </c>
      <c r="I22" s="310" t="s">
        <v>7</v>
      </c>
      <c r="J22" s="313">
        <v>1515</v>
      </c>
    </row>
    <row r="23" spans="1:10" ht="56.25">
      <c r="A23" s="311">
        <v>20</v>
      </c>
      <c r="B23" s="310" t="s">
        <v>1033</v>
      </c>
      <c r="C23" s="310">
        <v>1</v>
      </c>
      <c r="D23" s="299" t="s">
        <v>1034</v>
      </c>
      <c r="E23" s="313" t="s">
        <v>832</v>
      </c>
      <c r="F23" s="310" t="s">
        <v>1035</v>
      </c>
      <c r="G23" s="311" t="s">
        <v>900</v>
      </c>
      <c r="H23" s="357">
        <v>6431</v>
      </c>
      <c r="I23" s="310" t="s">
        <v>7</v>
      </c>
      <c r="J23" s="313">
        <v>6431</v>
      </c>
    </row>
    <row r="24" spans="1:10" ht="56.25">
      <c r="A24" s="311">
        <v>21</v>
      </c>
      <c r="B24" s="310" t="s">
        <v>1036</v>
      </c>
      <c r="C24" s="310">
        <v>1</v>
      </c>
      <c r="D24" s="299" t="s">
        <v>1037</v>
      </c>
      <c r="E24" s="313" t="s">
        <v>832</v>
      </c>
      <c r="F24" s="310" t="s">
        <v>1038</v>
      </c>
      <c r="G24" s="311" t="s">
        <v>900</v>
      </c>
      <c r="H24" s="357">
        <v>1331.81</v>
      </c>
      <c r="I24" s="310" t="s">
        <v>7</v>
      </c>
      <c r="J24" s="313">
        <v>1331.81</v>
      </c>
    </row>
    <row r="25" spans="1:10" ht="56.25">
      <c r="A25" s="311">
        <v>22</v>
      </c>
      <c r="B25" s="310" t="s">
        <v>1039</v>
      </c>
      <c r="C25" s="310">
        <v>1</v>
      </c>
      <c r="D25" s="299" t="s">
        <v>1040</v>
      </c>
      <c r="E25" s="313" t="s">
        <v>832</v>
      </c>
      <c r="F25" s="310" t="s">
        <v>1041</v>
      </c>
      <c r="G25" s="311" t="s">
        <v>900</v>
      </c>
      <c r="H25" s="357">
        <v>1733.75</v>
      </c>
      <c r="I25" s="310" t="s">
        <v>7</v>
      </c>
      <c r="J25" s="313">
        <v>1733.75</v>
      </c>
    </row>
    <row r="26" spans="1:10" ht="56.25">
      <c r="A26" s="311">
        <v>23</v>
      </c>
      <c r="B26" s="310" t="s">
        <v>128</v>
      </c>
      <c r="C26" s="310">
        <v>1</v>
      </c>
      <c r="D26" s="299" t="s">
        <v>1042</v>
      </c>
      <c r="E26" s="313" t="s">
        <v>832</v>
      </c>
      <c r="F26" s="310" t="s">
        <v>664</v>
      </c>
      <c r="G26" s="311" t="s">
        <v>900</v>
      </c>
      <c r="H26" s="310">
        <v>740.52</v>
      </c>
      <c r="I26" s="310" t="s">
        <v>7</v>
      </c>
      <c r="J26" s="313">
        <v>740.52</v>
      </c>
    </row>
    <row r="27" spans="1:10" ht="56.25">
      <c r="A27" s="311">
        <v>24</v>
      </c>
      <c r="B27" s="310" t="s">
        <v>10</v>
      </c>
      <c r="C27" s="310">
        <v>22</v>
      </c>
      <c r="D27" s="293" t="s">
        <v>1043</v>
      </c>
      <c r="E27" s="313" t="s">
        <v>832</v>
      </c>
      <c r="F27" s="310" t="s">
        <v>609</v>
      </c>
      <c r="G27" s="311" t="s">
        <v>900</v>
      </c>
      <c r="H27" s="357">
        <v>3486</v>
      </c>
      <c r="I27" s="310" t="s">
        <v>0</v>
      </c>
      <c r="J27" s="313">
        <v>76692</v>
      </c>
    </row>
    <row r="28" spans="1:10" ht="56.25">
      <c r="A28" s="311">
        <v>25</v>
      </c>
      <c r="B28" s="310" t="s">
        <v>8</v>
      </c>
      <c r="C28" s="310">
        <v>22</v>
      </c>
      <c r="D28" s="293" t="s">
        <v>1044</v>
      </c>
      <c r="E28" s="313" t="s">
        <v>1008</v>
      </c>
      <c r="F28" s="310" t="s">
        <v>498</v>
      </c>
      <c r="G28" s="311" t="s">
        <v>900</v>
      </c>
      <c r="H28" s="357">
        <v>1234.2</v>
      </c>
      <c r="I28" s="310" t="s">
        <v>0</v>
      </c>
      <c r="J28" s="313">
        <v>27152.400000000001</v>
      </c>
    </row>
    <row r="29" spans="1:10" ht="56.25">
      <c r="A29" s="311">
        <v>26</v>
      </c>
      <c r="B29" s="310" t="s">
        <v>13</v>
      </c>
      <c r="C29" s="310">
        <v>500</v>
      </c>
      <c r="D29" s="293" t="s">
        <v>1411</v>
      </c>
      <c r="E29" s="313" t="s">
        <v>832</v>
      </c>
      <c r="F29" s="310" t="s">
        <v>502</v>
      </c>
      <c r="G29" s="311" t="s">
        <v>900</v>
      </c>
      <c r="H29" s="310">
        <v>65</v>
      </c>
      <c r="I29" s="310" t="s">
        <v>12</v>
      </c>
      <c r="J29" s="313">
        <v>32500</v>
      </c>
    </row>
    <row r="30" spans="1:10" ht="56.25">
      <c r="A30" s="311">
        <v>27</v>
      </c>
      <c r="B30" s="310" t="s">
        <v>11</v>
      </c>
      <c r="C30" s="310">
        <v>950</v>
      </c>
      <c r="D30" s="293" t="s">
        <v>1046</v>
      </c>
      <c r="E30" s="313" t="s">
        <v>832</v>
      </c>
      <c r="F30" s="310" t="s">
        <v>504</v>
      </c>
      <c r="G30" s="311" t="s">
        <v>900</v>
      </c>
      <c r="H30" s="310">
        <v>41</v>
      </c>
      <c r="I30" s="310" t="s">
        <v>12</v>
      </c>
      <c r="J30" s="313">
        <v>38950</v>
      </c>
    </row>
    <row r="31" spans="1:10" ht="56.25">
      <c r="A31" s="311">
        <v>28</v>
      </c>
      <c r="B31" s="310" t="s">
        <v>29</v>
      </c>
      <c r="C31" s="310">
        <v>2</v>
      </c>
      <c r="D31" s="292" t="s">
        <v>1047</v>
      </c>
      <c r="E31" s="313" t="s">
        <v>832</v>
      </c>
      <c r="F31" s="310" t="s">
        <v>704</v>
      </c>
      <c r="G31" s="311" t="s">
        <v>900</v>
      </c>
      <c r="H31" s="357">
        <v>4725</v>
      </c>
      <c r="I31" s="310" t="s">
        <v>0</v>
      </c>
      <c r="J31" s="313">
        <v>9450</v>
      </c>
    </row>
    <row r="32" spans="1:10" ht="56.25">
      <c r="A32" s="311">
        <v>29</v>
      </c>
      <c r="B32" s="310" t="s">
        <v>1048</v>
      </c>
      <c r="C32" s="310">
        <v>4</v>
      </c>
      <c r="D32" s="293" t="s">
        <v>1049</v>
      </c>
      <c r="E32" s="313" t="s">
        <v>832</v>
      </c>
      <c r="F32" s="310" t="s">
        <v>1050</v>
      </c>
      <c r="G32" s="311" t="s">
        <v>900</v>
      </c>
      <c r="H32" s="357">
        <v>1050</v>
      </c>
      <c r="I32" s="310" t="s">
        <v>0</v>
      </c>
      <c r="J32" s="313">
        <v>4200</v>
      </c>
    </row>
    <row r="33" spans="1:10" ht="56.25">
      <c r="A33" s="311">
        <v>30</v>
      </c>
      <c r="B33" s="310" t="s">
        <v>1051</v>
      </c>
      <c r="C33" s="310">
        <v>600</v>
      </c>
      <c r="D33" s="293" t="s">
        <v>1052</v>
      </c>
      <c r="E33" s="313" t="s">
        <v>832</v>
      </c>
      <c r="F33" s="310" t="s">
        <v>1053</v>
      </c>
      <c r="G33" s="311" t="s">
        <v>900</v>
      </c>
      <c r="H33" s="310">
        <v>15</v>
      </c>
      <c r="I33" s="310" t="s">
        <v>12</v>
      </c>
      <c r="J33" s="313">
        <v>9000</v>
      </c>
    </row>
    <row r="34" spans="1:10" ht="56.25">
      <c r="A34" s="311">
        <v>31</v>
      </c>
      <c r="B34" s="310" t="s">
        <v>625</v>
      </c>
      <c r="C34" s="310">
        <v>1</v>
      </c>
      <c r="D34" s="293" t="s">
        <v>1322</v>
      </c>
      <c r="E34" s="313" t="s">
        <v>832</v>
      </c>
      <c r="F34" s="310" t="s">
        <v>627</v>
      </c>
      <c r="G34" s="311" t="s">
        <v>900</v>
      </c>
      <c r="H34" s="357">
        <v>1139.95</v>
      </c>
      <c r="I34" s="310" t="s">
        <v>0</v>
      </c>
      <c r="J34" s="313">
        <v>1139.95</v>
      </c>
    </row>
    <row r="35" spans="1:10" ht="206.25">
      <c r="A35" s="311">
        <v>32</v>
      </c>
      <c r="B35" s="310" t="s">
        <v>114</v>
      </c>
      <c r="C35" s="310">
        <v>1</v>
      </c>
      <c r="D35" s="293" t="s">
        <v>1412</v>
      </c>
      <c r="E35" s="313" t="s">
        <v>832</v>
      </c>
      <c r="F35" s="310" t="s">
        <v>483</v>
      </c>
      <c r="G35" s="311" t="s">
        <v>900</v>
      </c>
      <c r="H35" s="357">
        <v>42000</v>
      </c>
      <c r="I35" s="310" t="s">
        <v>0</v>
      </c>
      <c r="J35" s="313">
        <v>42000</v>
      </c>
    </row>
    <row r="36" spans="1:10" ht="375">
      <c r="A36" s="311">
        <v>33</v>
      </c>
      <c r="B36" s="310" t="s">
        <v>113</v>
      </c>
      <c r="C36" s="310">
        <v>1</v>
      </c>
      <c r="D36" s="293" t="s">
        <v>1055</v>
      </c>
      <c r="E36" s="313" t="s">
        <v>832</v>
      </c>
      <c r="F36" s="310" t="s">
        <v>637</v>
      </c>
      <c r="G36" s="311" t="s">
        <v>900</v>
      </c>
      <c r="H36" s="357">
        <v>42500</v>
      </c>
      <c r="I36" s="310" t="s">
        <v>0</v>
      </c>
      <c r="J36" s="313">
        <v>42500</v>
      </c>
    </row>
    <row r="37" spans="1:10" ht="56.25">
      <c r="A37" s="311">
        <v>34</v>
      </c>
      <c r="B37" s="310" t="s">
        <v>600</v>
      </c>
      <c r="C37" s="310">
        <v>2</v>
      </c>
      <c r="D37" s="293" t="s">
        <v>1056</v>
      </c>
      <c r="E37" s="313" t="s">
        <v>832</v>
      </c>
      <c r="F37" s="310" t="s">
        <v>602</v>
      </c>
      <c r="G37" s="311" t="s">
        <v>900</v>
      </c>
      <c r="H37" s="357">
        <v>1930</v>
      </c>
      <c r="I37" s="310" t="s">
        <v>0</v>
      </c>
      <c r="J37" s="313">
        <v>3860</v>
      </c>
    </row>
    <row r="38" spans="1:10" ht="56.25">
      <c r="A38" s="311">
        <v>35</v>
      </c>
      <c r="B38" s="310" t="s">
        <v>1057</v>
      </c>
      <c r="C38" s="310">
        <v>8</v>
      </c>
      <c r="D38" s="290" t="s">
        <v>1058</v>
      </c>
      <c r="E38" s="313" t="s">
        <v>832</v>
      </c>
      <c r="F38" s="310" t="s">
        <v>1059</v>
      </c>
      <c r="G38" s="311" t="s">
        <v>900</v>
      </c>
      <c r="H38" s="357">
        <v>1500</v>
      </c>
      <c r="I38" s="310" t="s">
        <v>0</v>
      </c>
      <c r="J38" s="313">
        <v>12000</v>
      </c>
    </row>
    <row r="39" spans="1:10" ht="56.25">
      <c r="A39" s="311">
        <v>36</v>
      </c>
      <c r="B39" s="310" t="s">
        <v>119</v>
      </c>
      <c r="C39" s="310">
        <v>8</v>
      </c>
      <c r="D39" s="293" t="s">
        <v>1060</v>
      </c>
      <c r="E39" s="313" t="s">
        <v>832</v>
      </c>
      <c r="F39" s="310" t="s">
        <v>581</v>
      </c>
      <c r="G39" s="311" t="s">
        <v>900</v>
      </c>
      <c r="H39" s="357">
        <v>1268</v>
      </c>
      <c r="I39" s="310" t="s">
        <v>0</v>
      </c>
      <c r="J39" s="313">
        <v>10144</v>
      </c>
    </row>
    <row r="40" spans="1:10" ht="56.25">
      <c r="A40" s="311">
        <v>37</v>
      </c>
      <c r="B40" s="310" t="s">
        <v>509</v>
      </c>
      <c r="C40" s="310">
        <v>8</v>
      </c>
      <c r="D40" s="293" t="s">
        <v>1061</v>
      </c>
      <c r="E40" s="313" t="s">
        <v>832</v>
      </c>
      <c r="F40" s="310" t="s">
        <v>511</v>
      </c>
      <c r="G40" s="311" t="s">
        <v>900</v>
      </c>
      <c r="H40" s="310">
        <v>351.9</v>
      </c>
      <c r="I40" s="310" t="s">
        <v>0</v>
      </c>
      <c r="J40" s="313">
        <v>2815.2</v>
      </c>
    </row>
    <row r="41" spans="1:10" ht="56.25">
      <c r="A41" s="311">
        <v>38</v>
      </c>
      <c r="B41" s="310" t="s">
        <v>1062</v>
      </c>
      <c r="C41" s="310">
        <v>1</v>
      </c>
      <c r="D41" s="293" t="s">
        <v>1063</v>
      </c>
      <c r="E41" s="313" t="s">
        <v>832</v>
      </c>
      <c r="F41" s="310" t="s">
        <v>1064</v>
      </c>
      <c r="G41" s="311" t="s">
        <v>900</v>
      </c>
      <c r="H41" s="357">
        <v>3085.5</v>
      </c>
      <c r="I41" s="310" t="s">
        <v>0</v>
      </c>
      <c r="J41" s="313">
        <v>3085.5</v>
      </c>
    </row>
    <row r="42" spans="1:10" ht="56.25">
      <c r="A42" s="311">
        <v>39</v>
      </c>
      <c r="B42" s="310" t="s">
        <v>161</v>
      </c>
      <c r="C42" s="310">
        <v>1</v>
      </c>
      <c r="D42" s="293" t="s">
        <v>1065</v>
      </c>
      <c r="E42" s="313" t="s">
        <v>832</v>
      </c>
      <c r="F42" s="310" t="s">
        <v>162</v>
      </c>
      <c r="G42" s="311" t="s">
        <v>900</v>
      </c>
      <c r="H42" s="357">
        <v>1386</v>
      </c>
      <c r="I42" s="310" t="s">
        <v>7</v>
      </c>
      <c r="J42" s="313">
        <v>1386</v>
      </c>
    </row>
    <row r="43" spans="1:10" ht="56.25">
      <c r="A43" s="311">
        <v>40</v>
      </c>
      <c r="B43" s="310" t="s">
        <v>165</v>
      </c>
      <c r="C43" s="310">
        <v>2</v>
      </c>
      <c r="D43" s="293" t="s">
        <v>1066</v>
      </c>
      <c r="E43" s="313" t="s">
        <v>832</v>
      </c>
      <c r="F43" s="310" t="s">
        <v>166</v>
      </c>
      <c r="G43" s="311" t="s">
        <v>900</v>
      </c>
      <c r="H43" s="357">
        <v>9240</v>
      </c>
      <c r="I43" s="310" t="s">
        <v>0</v>
      </c>
      <c r="J43" s="313">
        <v>18480</v>
      </c>
    </row>
    <row r="44" spans="1:10" ht="56.25">
      <c r="A44" s="311">
        <v>41</v>
      </c>
      <c r="B44" s="310" t="s">
        <v>1067</v>
      </c>
      <c r="C44" s="310">
        <v>1</v>
      </c>
      <c r="D44" s="293" t="s">
        <v>1068</v>
      </c>
      <c r="E44" s="313" t="s">
        <v>832</v>
      </c>
      <c r="F44" s="310" t="s">
        <v>1069</v>
      </c>
      <c r="G44" s="311" t="s">
        <v>900</v>
      </c>
      <c r="H44" s="310">
        <v>551</v>
      </c>
      <c r="I44" s="310" t="s">
        <v>7</v>
      </c>
      <c r="J44" s="313">
        <v>551</v>
      </c>
    </row>
    <row r="45" spans="1:10" ht="56.25">
      <c r="A45" s="311">
        <v>42</v>
      </c>
      <c r="B45" s="310" t="s">
        <v>137</v>
      </c>
      <c r="C45" s="310">
        <v>1</v>
      </c>
      <c r="D45" s="293" t="s">
        <v>1070</v>
      </c>
      <c r="E45" s="313" t="s">
        <v>832</v>
      </c>
      <c r="F45" s="310" t="s">
        <v>672</v>
      </c>
      <c r="G45" s="311" t="s">
        <v>900</v>
      </c>
      <c r="H45" s="357">
        <v>1654</v>
      </c>
      <c r="I45" s="310" t="s">
        <v>0</v>
      </c>
      <c r="J45" s="313">
        <v>1654</v>
      </c>
    </row>
    <row r="46" spans="1:10" ht="56.25">
      <c r="A46" s="311">
        <v>43</v>
      </c>
      <c r="B46" s="310" t="s">
        <v>179</v>
      </c>
      <c r="C46" s="310">
        <v>1</v>
      </c>
      <c r="D46" s="293" t="s">
        <v>1071</v>
      </c>
      <c r="E46" s="313" t="s">
        <v>832</v>
      </c>
      <c r="F46" s="310" t="s">
        <v>180</v>
      </c>
      <c r="G46" s="311" t="s">
        <v>900</v>
      </c>
      <c r="H46" s="357">
        <v>10238</v>
      </c>
      <c r="I46" s="310" t="s">
        <v>0</v>
      </c>
      <c r="J46" s="313">
        <v>10238</v>
      </c>
    </row>
    <row r="47" spans="1:10" ht="56.25">
      <c r="A47" s="311">
        <v>44</v>
      </c>
      <c r="B47" s="310" t="s">
        <v>177</v>
      </c>
      <c r="C47" s="310">
        <v>1</v>
      </c>
      <c r="D47" s="293" t="s">
        <v>178</v>
      </c>
      <c r="E47" s="313" t="s">
        <v>832</v>
      </c>
      <c r="F47" s="310" t="s">
        <v>178</v>
      </c>
      <c r="G47" s="311" t="s">
        <v>900</v>
      </c>
      <c r="H47" s="357">
        <v>2888</v>
      </c>
      <c r="I47" s="310" t="s">
        <v>0</v>
      </c>
      <c r="J47" s="313">
        <v>2888</v>
      </c>
    </row>
    <row r="48" spans="1:10" ht="56.25">
      <c r="A48" s="311">
        <v>45</v>
      </c>
      <c r="B48" s="310" t="s">
        <v>147</v>
      </c>
      <c r="C48" s="310">
        <v>1</v>
      </c>
      <c r="D48" s="293" t="s">
        <v>1413</v>
      </c>
      <c r="E48" s="313" t="s">
        <v>832</v>
      </c>
      <c r="F48" s="310" t="s">
        <v>678</v>
      </c>
      <c r="G48" s="311" t="s">
        <v>900</v>
      </c>
      <c r="H48" s="357">
        <v>1733</v>
      </c>
      <c r="I48" s="310" t="s">
        <v>0</v>
      </c>
      <c r="J48" s="313">
        <v>1733</v>
      </c>
    </row>
    <row r="49" spans="1:10" ht="56.25">
      <c r="A49" s="311">
        <v>46</v>
      </c>
      <c r="B49" s="310" t="s">
        <v>146</v>
      </c>
      <c r="C49" s="310">
        <v>1</v>
      </c>
      <c r="D49" s="293" t="s">
        <v>1073</v>
      </c>
      <c r="E49" s="313" t="s">
        <v>832</v>
      </c>
      <c r="F49" s="310" t="s">
        <v>676</v>
      </c>
      <c r="G49" s="311" t="s">
        <v>900</v>
      </c>
      <c r="H49" s="357">
        <v>4925</v>
      </c>
      <c r="I49" s="310" t="s">
        <v>7</v>
      </c>
      <c r="J49" s="313">
        <v>4925</v>
      </c>
    </row>
    <row r="50" spans="1:10" ht="56.25">
      <c r="A50" s="311">
        <v>47</v>
      </c>
      <c r="B50" s="310" t="s">
        <v>138</v>
      </c>
      <c r="C50" s="310">
        <v>1</v>
      </c>
      <c r="D50" s="293" t="s">
        <v>233</v>
      </c>
      <c r="E50" s="313" t="s">
        <v>832</v>
      </c>
      <c r="F50" s="310" t="s">
        <v>673</v>
      </c>
      <c r="G50" s="311" t="s">
        <v>900</v>
      </c>
      <c r="H50" s="357">
        <v>2205</v>
      </c>
      <c r="I50" s="310" t="s">
        <v>0</v>
      </c>
      <c r="J50" s="313">
        <v>2205</v>
      </c>
    </row>
    <row r="51" spans="1:10" s="327" customFormat="1" ht="56.25">
      <c r="A51" s="311">
        <v>48</v>
      </c>
      <c r="B51" s="310" t="s">
        <v>1074</v>
      </c>
      <c r="C51" s="310">
        <v>8</v>
      </c>
      <c r="D51" s="293" t="s">
        <v>1075</v>
      </c>
      <c r="E51" s="330" t="s">
        <v>832</v>
      </c>
      <c r="F51" s="310" t="s">
        <v>1076</v>
      </c>
      <c r="G51" s="311" t="s">
        <v>900</v>
      </c>
      <c r="H51" s="357">
        <v>3200</v>
      </c>
      <c r="I51" s="310" t="s">
        <v>0</v>
      </c>
      <c r="J51" s="313">
        <v>25600</v>
      </c>
    </row>
    <row r="52" spans="1:10" ht="56.25">
      <c r="A52" s="311">
        <v>49</v>
      </c>
      <c r="B52" s="310" t="s">
        <v>142</v>
      </c>
      <c r="C52" s="310">
        <v>1</v>
      </c>
      <c r="D52" s="293" t="s">
        <v>1077</v>
      </c>
      <c r="E52" s="313" t="s">
        <v>832</v>
      </c>
      <c r="F52" s="310" t="s">
        <v>143</v>
      </c>
      <c r="G52" s="311" t="s">
        <v>900</v>
      </c>
      <c r="H52" s="357">
        <v>1654</v>
      </c>
      <c r="I52" s="310" t="s">
        <v>0</v>
      </c>
      <c r="J52" s="313">
        <v>1654</v>
      </c>
    </row>
    <row r="53" spans="1:10" ht="56.25">
      <c r="A53" s="311">
        <v>50</v>
      </c>
      <c r="B53" s="310" t="s">
        <v>175</v>
      </c>
      <c r="C53" s="310">
        <v>1</v>
      </c>
      <c r="D53" s="293" t="s">
        <v>1078</v>
      </c>
      <c r="E53" s="313" t="s">
        <v>832</v>
      </c>
      <c r="F53" s="310" t="s">
        <v>176</v>
      </c>
      <c r="G53" s="311" t="s">
        <v>900</v>
      </c>
      <c r="H53" s="357">
        <v>8085</v>
      </c>
      <c r="I53" s="310" t="s">
        <v>0</v>
      </c>
      <c r="J53" s="313">
        <v>8085</v>
      </c>
    </row>
    <row r="54" spans="1:10" ht="56.25">
      <c r="A54" s="311">
        <v>51</v>
      </c>
      <c r="B54" s="310" t="s">
        <v>1079</v>
      </c>
      <c r="C54" s="310">
        <v>4</v>
      </c>
      <c r="D54" s="293" t="s">
        <v>1080</v>
      </c>
      <c r="E54" s="313" t="s">
        <v>832</v>
      </c>
      <c r="F54" s="310" t="s">
        <v>1081</v>
      </c>
      <c r="G54" s="311" t="s">
        <v>900</v>
      </c>
      <c r="H54" s="357">
        <v>1000</v>
      </c>
      <c r="I54" s="310" t="s">
        <v>0</v>
      </c>
      <c r="J54" s="313">
        <v>4000</v>
      </c>
    </row>
    <row r="55" spans="1:10" ht="56.25">
      <c r="A55" s="311">
        <v>52</v>
      </c>
      <c r="B55" s="310" t="s">
        <v>769</v>
      </c>
      <c r="C55" s="310">
        <v>200</v>
      </c>
      <c r="D55" s="293" t="s">
        <v>1082</v>
      </c>
      <c r="E55" s="313" t="s">
        <v>832</v>
      </c>
      <c r="F55" s="310" t="s">
        <v>771</v>
      </c>
      <c r="G55" s="311" t="s">
        <v>900</v>
      </c>
      <c r="H55" s="310">
        <v>117.5</v>
      </c>
      <c r="I55" s="310" t="s">
        <v>5</v>
      </c>
      <c r="J55" s="313">
        <v>23500</v>
      </c>
    </row>
    <row r="56" spans="1:10" ht="56.25">
      <c r="A56" s="311">
        <v>53</v>
      </c>
      <c r="B56" s="310" t="s">
        <v>1083</v>
      </c>
      <c r="C56" s="310">
        <v>66</v>
      </c>
      <c r="D56" s="293" t="s">
        <v>1414</v>
      </c>
      <c r="E56" s="313" t="s">
        <v>832</v>
      </c>
      <c r="F56" s="310" t="s">
        <v>1085</v>
      </c>
      <c r="G56" s="311" t="s">
        <v>900</v>
      </c>
      <c r="H56" s="310">
        <v>130</v>
      </c>
      <c r="I56" s="310" t="s">
        <v>0</v>
      </c>
      <c r="J56" s="313">
        <v>8580</v>
      </c>
    </row>
    <row r="57" spans="1:10" s="327" customFormat="1" ht="56.25">
      <c r="A57" s="311">
        <v>54</v>
      </c>
      <c r="B57" s="310" t="s">
        <v>1086</v>
      </c>
      <c r="C57" s="310">
        <v>350</v>
      </c>
      <c r="D57" s="293" t="s">
        <v>1087</v>
      </c>
      <c r="E57" s="330" t="s">
        <v>832</v>
      </c>
      <c r="F57" s="310" t="s">
        <v>1088</v>
      </c>
      <c r="G57" s="311" t="s">
        <v>900</v>
      </c>
      <c r="H57" s="310">
        <v>50</v>
      </c>
      <c r="I57" s="310" t="s">
        <v>6</v>
      </c>
      <c r="J57" s="313">
        <v>17500</v>
      </c>
    </row>
    <row r="58" spans="1:10" ht="56.25">
      <c r="A58" s="311">
        <v>55</v>
      </c>
      <c r="B58" s="310" t="s">
        <v>195</v>
      </c>
      <c r="C58" s="310">
        <v>31</v>
      </c>
      <c r="D58" s="291" t="s">
        <v>1415</v>
      </c>
      <c r="E58" s="310" t="s">
        <v>832</v>
      </c>
      <c r="F58" s="310" t="s">
        <v>563</v>
      </c>
      <c r="G58" s="311" t="s">
        <v>900</v>
      </c>
      <c r="H58" s="310">
        <v>407.29</v>
      </c>
      <c r="I58" s="310" t="s">
        <v>0</v>
      </c>
      <c r="J58" s="313">
        <v>12625.99</v>
      </c>
    </row>
    <row r="59" spans="1:10" ht="56.25">
      <c r="A59" s="311">
        <v>56</v>
      </c>
      <c r="B59" s="310" t="s">
        <v>981</v>
      </c>
      <c r="C59" s="310">
        <v>8</v>
      </c>
      <c r="D59" s="291" t="s">
        <v>1212</v>
      </c>
      <c r="E59" s="310" t="s">
        <v>832</v>
      </c>
      <c r="F59" s="310" t="s">
        <v>982</v>
      </c>
      <c r="G59" s="311" t="s">
        <v>900</v>
      </c>
      <c r="H59" s="310">
        <v>271.52</v>
      </c>
      <c r="I59" s="310" t="s">
        <v>0</v>
      </c>
      <c r="J59" s="313">
        <v>2172.16</v>
      </c>
    </row>
    <row r="60" spans="1:10" ht="56.25">
      <c r="A60" s="311">
        <v>57</v>
      </c>
      <c r="B60" s="310" t="s">
        <v>801</v>
      </c>
      <c r="C60" s="310">
        <v>2</v>
      </c>
      <c r="D60" s="291" t="s">
        <v>1173</v>
      </c>
      <c r="E60" s="310" t="s">
        <v>832</v>
      </c>
      <c r="F60" s="310" t="s">
        <v>802</v>
      </c>
      <c r="G60" s="311" t="s">
        <v>900</v>
      </c>
      <c r="H60" s="357">
        <v>2720.34</v>
      </c>
      <c r="I60" s="310" t="s">
        <v>0</v>
      </c>
      <c r="J60" s="313">
        <v>5440.68</v>
      </c>
    </row>
    <row r="61" spans="1:10" ht="56.25">
      <c r="A61" s="311">
        <v>58</v>
      </c>
      <c r="B61" s="310" t="s">
        <v>957</v>
      </c>
      <c r="C61" s="310">
        <v>10.5</v>
      </c>
      <c r="D61" s="291" t="s">
        <v>1174</v>
      </c>
      <c r="E61" s="310" t="s">
        <v>832</v>
      </c>
      <c r="F61" s="310" t="s">
        <v>958</v>
      </c>
      <c r="G61" s="311" t="s">
        <v>900</v>
      </c>
      <c r="H61" s="310">
        <v>617.1</v>
      </c>
      <c r="I61" s="310" t="s">
        <v>4</v>
      </c>
      <c r="J61" s="313">
        <v>6479.55</v>
      </c>
    </row>
    <row r="62" spans="1:10" ht="56.25">
      <c r="A62" s="311">
        <v>59</v>
      </c>
      <c r="B62" s="310" t="s">
        <v>51</v>
      </c>
      <c r="C62" s="310">
        <v>10.5</v>
      </c>
      <c r="D62" s="291" t="s">
        <v>1175</v>
      </c>
      <c r="E62" s="310" t="s">
        <v>832</v>
      </c>
      <c r="F62" s="310" t="s">
        <v>530</v>
      </c>
      <c r="G62" s="311" t="s">
        <v>900</v>
      </c>
      <c r="H62" s="310">
        <v>221</v>
      </c>
      <c r="I62" s="310" t="s">
        <v>4</v>
      </c>
      <c r="J62" s="313">
        <v>2320.5</v>
      </c>
    </row>
    <row r="63" spans="1:10" ht="56.25">
      <c r="A63" s="311">
        <v>60</v>
      </c>
      <c r="B63" s="310" t="s">
        <v>50</v>
      </c>
      <c r="C63" s="310">
        <v>10.5</v>
      </c>
      <c r="D63" s="291" t="s">
        <v>1176</v>
      </c>
      <c r="E63" s="310" t="s">
        <v>832</v>
      </c>
      <c r="F63" s="310" t="s">
        <v>759</v>
      </c>
      <c r="G63" s="311" t="s">
        <v>900</v>
      </c>
      <c r="H63" s="310">
        <v>185</v>
      </c>
      <c r="I63" s="310" t="s">
        <v>4</v>
      </c>
      <c r="J63" s="313">
        <v>1942.5</v>
      </c>
    </row>
    <row r="64" spans="1:10" ht="56.25">
      <c r="A64" s="311">
        <v>61</v>
      </c>
      <c r="B64" s="310" t="s">
        <v>1095</v>
      </c>
      <c r="C64" s="310">
        <v>350</v>
      </c>
      <c r="D64" s="291" t="s">
        <v>1416</v>
      </c>
      <c r="E64" s="335" t="s">
        <v>832</v>
      </c>
      <c r="F64" s="310" t="s">
        <v>1097</v>
      </c>
      <c r="G64" s="311" t="s">
        <v>900</v>
      </c>
      <c r="H64" s="310">
        <v>3</v>
      </c>
      <c r="I64" s="310" t="s">
        <v>6</v>
      </c>
      <c r="J64" s="313">
        <v>1050</v>
      </c>
    </row>
    <row r="65" spans="1:10" ht="56.25">
      <c r="A65" s="311">
        <v>62</v>
      </c>
      <c r="B65" s="310" t="s">
        <v>1098</v>
      </c>
      <c r="C65" s="310">
        <v>350</v>
      </c>
      <c r="D65" s="291" t="s">
        <v>1417</v>
      </c>
      <c r="E65" s="335" t="s">
        <v>832</v>
      </c>
      <c r="F65" s="310" t="s">
        <v>1100</v>
      </c>
      <c r="G65" s="311" t="s">
        <v>900</v>
      </c>
      <c r="H65" s="310">
        <v>2</v>
      </c>
      <c r="I65" s="310" t="s">
        <v>6</v>
      </c>
      <c r="J65" s="313">
        <v>700</v>
      </c>
    </row>
    <row r="66" spans="1:10" ht="56.25">
      <c r="A66" s="311">
        <v>63</v>
      </c>
      <c r="B66" s="310" t="s">
        <v>960</v>
      </c>
      <c r="C66" s="310">
        <v>2</v>
      </c>
      <c r="D66" s="291" t="s">
        <v>1178</v>
      </c>
      <c r="E66" s="335" t="s">
        <v>832</v>
      </c>
      <c r="F66" s="310" t="s">
        <v>1102</v>
      </c>
      <c r="G66" s="311" t="s">
        <v>900</v>
      </c>
      <c r="H66" s="310">
        <v>2</v>
      </c>
      <c r="I66" s="310" t="s">
        <v>959</v>
      </c>
      <c r="J66" s="313">
        <v>4</v>
      </c>
    </row>
    <row r="67" spans="1:10" ht="56.25">
      <c r="A67" s="311">
        <v>64</v>
      </c>
      <c r="B67" s="310" t="s">
        <v>564</v>
      </c>
      <c r="C67" s="310">
        <v>2</v>
      </c>
      <c r="D67" s="291" t="s">
        <v>1179</v>
      </c>
      <c r="E67" s="335" t="s">
        <v>832</v>
      </c>
      <c r="F67" s="310" t="s">
        <v>566</v>
      </c>
      <c r="G67" s="311" t="s">
        <v>900</v>
      </c>
      <c r="H67" s="310">
        <v>2</v>
      </c>
      <c r="I67" s="310" t="s">
        <v>959</v>
      </c>
      <c r="J67" s="313">
        <v>4</v>
      </c>
    </row>
    <row r="68" spans="1:10" ht="56.25">
      <c r="A68" s="311">
        <v>65</v>
      </c>
      <c r="B68" s="310" t="s">
        <v>568</v>
      </c>
      <c r="C68" s="310">
        <v>2</v>
      </c>
      <c r="D68" s="291" t="s">
        <v>1180</v>
      </c>
      <c r="E68" s="335" t="s">
        <v>832</v>
      </c>
      <c r="F68" s="310" t="s">
        <v>570</v>
      </c>
      <c r="G68" s="311" t="s">
        <v>900</v>
      </c>
      <c r="H68" s="310">
        <v>65</v>
      </c>
      <c r="I68" s="310" t="s">
        <v>571</v>
      </c>
      <c r="J68" s="313">
        <v>130</v>
      </c>
    </row>
    <row r="69" spans="1:10" ht="56.25">
      <c r="A69" s="311">
        <v>66</v>
      </c>
      <c r="B69" s="310" t="s">
        <v>961</v>
      </c>
      <c r="C69" s="310">
        <v>2</v>
      </c>
      <c r="D69" s="291" t="s">
        <v>1181</v>
      </c>
      <c r="E69" s="335" t="s">
        <v>832</v>
      </c>
      <c r="F69" s="310" t="s">
        <v>962</v>
      </c>
      <c r="G69" s="311" t="s">
        <v>900</v>
      </c>
      <c r="H69" s="310">
        <v>65</v>
      </c>
      <c r="I69" s="310" t="s">
        <v>571</v>
      </c>
      <c r="J69" s="313">
        <v>130</v>
      </c>
    </row>
    <row r="70" spans="1:10" ht="56.25">
      <c r="A70" s="311">
        <v>67</v>
      </c>
      <c r="B70" s="310" t="s">
        <v>812</v>
      </c>
      <c r="C70" s="310">
        <v>2</v>
      </c>
      <c r="D70" s="291" t="s">
        <v>1418</v>
      </c>
      <c r="E70" s="335" t="s">
        <v>832</v>
      </c>
      <c r="F70" s="310" t="s">
        <v>814</v>
      </c>
      <c r="G70" s="311" t="s">
        <v>900</v>
      </c>
      <c r="H70" s="310">
        <v>1</v>
      </c>
      <c r="I70" s="310" t="s">
        <v>959</v>
      </c>
      <c r="J70" s="313">
        <v>2</v>
      </c>
    </row>
    <row r="71" spans="1:10" ht="56.25">
      <c r="A71" s="311">
        <v>68</v>
      </c>
      <c r="B71" s="310" t="s">
        <v>1107</v>
      </c>
      <c r="C71" s="310">
        <v>2</v>
      </c>
      <c r="D71" s="291" t="s">
        <v>1419</v>
      </c>
      <c r="E71" s="335" t="s">
        <v>832</v>
      </c>
      <c r="F71" s="310" t="s">
        <v>1109</v>
      </c>
      <c r="G71" s="311" t="s">
        <v>900</v>
      </c>
      <c r="H71" s="310">
        <v>1</v>
      </c>
      <c r="I71" s="310" t="s">
        <v>959</v>
      </c>
      <c r="J71" s="313">
        <v>2</v>
      </c>
    </row>
    <row r="72" spans="1:10" ht="56.25">
      <c r="A72" s="311">
        <v>69</v>
      </c>
      <c r="B72" s="310" t="s">
        <v>544</v>
      </c>
      <c r="C72" s="310">
        <v>600</v>
      </c>
      <c r="D72" s="291" t="s">
        <v>1420</v>
      </c>
      <c r="E72" s="335" t="s">
        <v>832</v>
      </c>
      <c r="F72" s="310" t="s">
        <v>546</v>
      </c>
      <c r="G72" s="311" t="s">
        <v>900</v>
      </c>
      <c r="H72" s="310">
        <v>1</v>
      </c>
      <c r="I72" s="310" t="s">
        <v>6</v>
      </c>
      <c r="J72" s="313">
        <v>600</v>
      </c>
    </row>
    <row r="73" spans="1:10" ht="56.25">
      <c r="A73" s="311">
        <v>70</v>
      </c>
      <c r="B73" s="310" t="s">
        <v>547</v>
      </c>
      <c r="C73" s="310">
        <v>600</v>
      </c>
      <c r="D73" s="291" t="s">
        <v>1421</v>
      </c>
      <c r="E73" s="335" t="s">
        <v>832</v>
      </c>
      <c r="F73" s="310" t="s">
        <v>549</v>
      </c>
      <c r="G73" s="311" t="s">
        <v>900</v>
      </c>
      <c r="H73" s="310">
        <v>1.02</v>
      </c>
      <c r="I73" s="310" t="s">
        <v>6</v>
      </c>
      <c r="J73" s="313">
        <v>612</v>
      </c>
    </row>
    <row r="74" spans="1:10" ht="56.25">
      <c r="A74" s="311">
        <v>71</v>
      </c>
      <c r="B74" s="310" t="s">
        <v>1112</v>
      </c>
      <c r="C74" s="310">
        <v>1</v>
      </c>
      <c r="D74" s="291" t="s">
        <v>1422</v>
      </c>
      <c r="E74" s="335" t="s">
        <v>832</v>
      </c>
      <c r="F74" s="310" t="s">
        <v>1114</v>
      </c>
      <c r="G74" s="311" t="s">
        <v>900</v>
      </c>
      <c r="H74" s="310">
        <v>252</v>
      </c>
      <c r="I74" s="310" t="s">
        <v>0</v>
      </c>
      <c r="J74" s="313">
        <v>252</v>
      </c>
    </row>
    <row r="75" spans="1:10" ht="56.25">
      <c r="A75" s="311">
        <v>72</v>
      </c>
      <c r="B75" s="310" t="s">
        <v>1115</v>
      </c>
      <c r="C75" s="310">
        <v>1</v>
      </c>
      <c r="D75" s="291" t="s">
        <v>1423</v>
      </c>
      <c r="E75" s="335" t="s">
        <v>832</v>
      </c>
      <c r="F75" s="310" t="s">
        <v>1117</v>
      </c>
      <c r="G75" s="311" t="s">
        <v>900</v>
      </c>
      <c r="H75" s="310">
        <v>202</v>
      </c>
      <c r="I75" s="310" t="s">
        <v>0</v>
      </c>
      <c r="J75" s="313">
        <v>202</v>
      </c>
    </row>
    <row r="76" spans="1:10" ht="56.25">
      <c r="A76" s="311">
        <v>73</v>
      </c>
      <c r="B76" s="310" t="s">
        <v>83</v>
      </c>
      <c r="C76" s="310">
        <v>1</v>
      </c>
      <c r="D76" s="291" t="s">
        <v>1424</v>
      </c>
      <c r="E76" s="335" t="s">
        <v>832</v>
      </c>
      <c r="F76" s="310" t="s">
        <v>1119</v>
      </c>
      <c r="G76" s="311" t="s">
        <v>900</v>
      </c>
      <c r="H76" s="310">
        <v>165</v>
      </c>
      <c r="I76" s="310" t="s">
        <v>0</v>
      </c>
      <c r="J76" s="313">
        <v>165</v>
      </c>
    </row>
    <row r="77" spans="1:10" ht="56.25">
      <c r="A77" s="311">
        <v>74</v>
      </c>
      <c r="B77" s="310" t="s">
        <v>86</v>
      </c>
      <c r="C77" s="310">
        <v>6</v>
      </c>
      <c r="D77" s="291" t="s">
        <v>1425</v>
      </c>
      <c r="E77" s="310" t="s">
        <v>832</v>
      </c>
      <c r="F77" s="310" t="s">
        <v>539</v>
      </c>
      <c r="G77" s="311" t="s">
        <v>900</v>
      </c>
      <c r="H77" s="310">
        <v>41</v>
      </c>
      <c r="I77" s="310" t="s">
        <v>0</v>
      </c>
      <c r="J77" s="313">
        <v>246</v>
      </c>
    </row>
    <row r="78" spans="1:10" ht="56.25">
      <c r="A78" s="311">
        <v>75</v>
      </c>
      <c r="B78" s="310" t="s">
        <v>87</v>
      </c>
      <c r="C78" s="310">
        <v>6</v>
      </c>
      <c r="D78" s="291" t="s">
        <v>1426</v>
      </c>
      <c r="E78" s="310" t="s">
        <v>832</v>
      </c>
      <c r="F78" s="310" t="s">
        <v>543</v>
      </c>
      <c r="G78" s="311" t="s">
        <v>900</v>
      </c>
      <c r="H78" s="310">
        <v>35</v>
      </c>
      <c r="I78" s="310" t="s">
        <v>0</v>
      </c>
      <c r="J78" s="313">
        <v>210</v>
      </c>
    </row>
    <row r="79" spans="1:10" ht="56.25">
      <c r="A79" s="311">
        <v>76</v>
      </c>
      <c r="B79" s="310" t="s">
        <v>1122</v>
      </c>
      <c r="C79" s="310">
        <v>9</v>
      </c>
      <c r="D79" s="291" t="s">
        <v>1427</v>
      </c>
      <c r="E79" s="310" t="s">
        <v>832</v>
      </c>
      <c r="F79" s="310" t="s">
        <v>1124</v>
      </c>
      <c r="G79" s="311" t="s">
        <v>900</v>
      </c>
      <c r="H79" s="310">
        <v>32</v>
      </c>
      <c r="I79" s="310" t="s">
        <v>0</v>
      </c>
      <c r="J79" s="313">
        <v>288</v>
      </c>
    </row>
    <row r="80" spans="1:10" ht="56.25">
      <c r="A80" s="311">
        <v>77</v>
      </c>
      <c r="B80" s="310" t="s">
        <v>1125</v>
      </c>
      <c r="C80" s="310">
        <v>9</v>
      </c>
      <c r="D80" s="291" t="s">
        <v>1428</v>
      </c>
      <c r="E80" s="310" t="s">
        <v>832</v>
      </c>
      <c r="F80" s="310" t="s">
        <v>1127</v>
      </c>
      <c r="G80" s="311" t="s">
        <v>900</v>
      </c>
      <c r="H80" s="310">
        <v>32</v>
      </c>
      <c r="I80" s="310" t="s">
        <v>0</v>
      </c>
      <c r="J80" s="313">
        <v>288</v>
      </c>
    </row>
    <row r="81" spans="1:10" ht="56.25">
      <c r="A81" s="311">
        <v>78</v>
      </c>
      <c r="B81" s="310" t="s">
        <v>101</v>
      </c>
      <c r="C81" s="310">
        <v>3</v>
      </c>
      <c r="D81" s="291" t="s">
        <v>1429</v>
      </c>
      <c r="E81" s="310" t="s">
        <v>832</v>
      </c>
      <c r="F81" s="310" t="s">
        <v>537</v>
      </c>
      <c r="G81" s="311" t="s">
        <v>900</v>
      </c>
      <c r="H81" s="310">
        <v>32</v>
      </c>
      <c r="I81" s="310" t="s">
        <v>0</v>
      </c>
      <c r="J81" s="313">
        <v>96</v>
      </c>
    </row>
    <row r="82" spans="1:10" ht="56.25">
      <c r="A82" s="311">
        <v>79</v>
      </c>
      <c r="B82" s="310" t="s">
        <v>102</v>
      </c>
      <c r="C82" s="310">
        <v>3</v>
      </c>
      <c r="D82" s="291" t="s">
        <v>1430</v>
      </c>
      <c r="E82" s="310" t="s">
        <v>832</v>
      </c>
      <c r="F82" s="310" t="s">
        <v>541</v>
      </c>
      <c r="G82" s="311" t="s">
        <v>900</v>
      </c>
      <c r="H82" s="310">
        <v>32</v>
      </c>
      <c r="I82" s="310" t="s">
        <v>0</v>
      </c>
      <c r="J82" s="313">
        <v>96</v>
      </c>
    </row>
    <row r="83" spans="1:10" ht="56.25">
      <c r="A83" s="311">
        <v>80</v>
      </c>
      <c r="B83" s="310" t="s">
        <v>35</v>
      </c>
      <c r="C83" s="310">
        <v>2</v>
      </c>
      <c r="D83" s="291" t="s">
        <v>1244</v>
      </c>
      <c r="E83" s="310" t="s">
        <v>832</v>
      </c>
      <c r="F83" s="310" t="s">
        <v>535</v>
      </c>
      <c r="G83" s="311" t="s">
        <v>900</v>
      </c>
      <c r="H83" s="310">
        <v>126</v>
      </c>
      <c r="I83" s="310" t="s">
        <v>0</v>
      </c>
      <c r="J83" s="313">
        <v>252</v>
      </c>
    </row>
    <row r="84" spans="1:10" ht="56.25">
      <c r="A84" s="311">
        <v>81</v>
      </c>
      <c r="B84" s="310" t="s">
        <v>36</v>
      </c>
      <c r="C84" s="310">
        <v>2</v>
      </c>
      <c r="D84" s="291" t="s">
        <v>1245</v>
      </c>
      <c r="E84" s="310" t="s">
        <v>832</v>
      </c>
      <c r="F84" s="310" t="s">
        <v>553</v>
      </c>
      <c r="G84" s="311" t="s">
        <v>900</v>
      </c>
      <c r="H84" s="310">
        <v>79</v>
      </c>
      <c r="I84" s="310" t="s">
        <v>0</v>
      </c>
      <c r="J84" s="313">
        <v>158</v>
      </c>
    </row>
    <row r="85" spans="1:10" ht="56.25">
      <c r="A85" s="311">
        <v>82</v>
      </c>
      <c r="B85" s="310" t="s">
        <v>24</v>
      </c>
      <c r="C85" s="310">
        <v>10</v>
      </c>
      <c r="D85" s="294" t="s">
        <v>1431</v>
      </c>
      <c r="E85" s="310" t="s">
        <v>832</v>
      </c>
      <c r="F85" s="310" t="s">
        <v>533</v>
      </c>
      <c r="G85" s="311" t="s">
        <v>900</v>
      </c>
      <c r="H85" s="310">
        <v>80</v>
      </c>
      <c r="I85" s="310" t="s">
        <v>0</v>
      </c>
      <c r="J85" s="313">
        <v>800</v>
      </c>
    </row>
    <row r="86" spans="1:10" ht="56.25">
      <c r="A86" s="311">
        <v>83</v>
      </c>
      <c r="B86" s="310" t="s">
        <v>25</v>
      </c>
      <c r="C86" s="310">
        <v>10</v>
      </c>
      <c r="D86" s="291" t="s">
        <v>1255</v>
      </c>
      <c r="E86" s="310" t="s">
        <v>832</v>
      </c>
      <c r="F86" s="310" t="s">
        <v>551</v>
      </c>
      <c r="G86" s="311" t="s">
        <v>900</v>
      </c>
      <c r="H86" s="310">
        <v>80</v>
      </c>
      <c r="I86" s="310" t="s">
        <v>0</v>
      </c>
      <c r="J86" s="313">
        <v>800</v>
      </c>
    </row>
    <row r="87" spans="1:10" ht="56.25">
      <c r="A87" s="311">
        <v>84</v>
      </c>
      <c r="B87" s="310" t="s">
        <v>1134</v>
      </c>
      <c r="C87" s="310">
        <v>4</v>
      </c>
      <c r="D87" s="291" t="s">
        <v>1432</v>
      </c>
      <c r="E87" s="310" t="s">
        <v>832</v>
      </c>
      <c r="F87" s="310" t="s">
        <v>1136</v>
      </c>
      <c r="G87" s="311" t="s">
        <v>900</v>
      </c>
      <c r="H87" s="310">
        <v>23</v>
      </c>
      <c r="I87" s="310" t="s">
        <v>0</v>
      </c>
      <c r="J87" s="313">
        <v>92</v>
      </c>
    </row>
    <row r="88" spans="1:10" s="327" customFormat="1" ht="56.25">
      <c r="A88" s="311">
        <v>85</v>
      </c>
      <c r="B88" s="310" t="s">
        <v>2</v>
      </c>
      <c r="C88" s="310">
        <v>2.66</v>
      </c>
      <c r="D88" s="293" t="s">
        <v>1137</v>
      </c>
      <c r="E88" s="330" t="s">
        <v>1011</v>
      </c>
      <c r="F88" s="310" t="s">
        <v>439</v>
      </c>
      <c r="G88" s="311" t="s">
        <v>900</v>
      </c>
      <c r="H88" s="357">
        <v>6579</v>
      </c>
      <c r="I88" s="310" t="s">
        <v>3</v>
      </c>
      <c r="J88" s="313">
        <v>17500.14</v>
      </c>
    </row>
    <row r="89" spans="1:10" s="327" customFormat="1" ht="56.25">
      <c r="A89" s="311">
        <v>86</v>
      </c>
      <c r="B89" s="310" t="s">
        <v>54</v>
      </c>
      <c r="C89" s="310">
        <v>1</v>
      </c>
      <c r="D89" s="293" t="s">
        <v>1138</v>
      </c>
      <c r="E89" s="330" t="s">
        <v>832</v>
      </c>
      <c r="F89" s="310" t="s">
        <v>491</v>
      </c>
      <c r="G89" s="311" t="s">
        <v>900</v>
      </c>
      <c r="H89" s="310">
        <v>800</v>
      </c>
      <c r="I89" s="310" t="s">
        <v>7</v>
      </c>
      <c r="J89" s="313">
        <v>800</v>
      </c>
    </row>
    <row r="90" spans="1:10" s="327" customFormat="1" ht="56.25">
      <c r="A90" s="311">
        <v>87</v>
      </c>
      <c r="B90" s="310" t="s">
        <v>84</v>
      </c>
      <c r="C90" s="310">
        <v>1</v>
      </c>
      <c r="D90" s="291" t="s">
        <v>1139</v>
      </c>
      <c r="E90" s="330" t="s">
        <v>832</v>
      </c>
      <c r="F90" s="310" t="s">
        <v>1140</v>
      </c>
      <c r="G90" s="311" t="s">
        <v>900</v>
      </c>
      <c r="H90" s="310">
        <v>128</v>
      </c>
      <c r="I90" s="310" t="s">
        <v>0</v>
      </c>
      <c r="J90" s="313">
        <v>128</v>
      </c>
    </row>
    <row r="91" spans="1:10" s="327" customFormat="1" ht="56.25">
      <c r="A91" s="311">
        <v>88</v>
      </c>
      <c r="B91" s="310" t="s">
        <v>132</v>
      </c>
      <c r="C91" s="310">
        <v>1</v>
      </c>
      <c r="D91" s="293" t="s">
        <v>1141</v>
      </c>
      <c r="E91" s="330" t="s">
        <v>832</v>
      </c>
      <c r="F91" s="310" t="s">
        <v>635</v>
      </c>
      <c r="G91" s="311" t="s">
        <v>900</v>
      </c>
      <c r="H91" s="357">
        <v>1594.67</v>
      </c>
      <c r="I91" s="310" t="s">
        <v>0</v>
      </c>
      <c r="J91" s="313">
        <v>1594.67</v>
      </c>
    </row>
    <row r="92" spans="1:10" s="327" customFormat="1" ht="75">
      <c r="A92" s="311">
        <v>89</v>
      </c>
      <c r="B92" s="310" t="s">
        <v>2</v>
      </c>
      <c r="C92" s="310">
        <v>4.32</v>
      </c>
      <c r="D92" s="290" t="s">
        <v>1433</v>
      </c>
      <c r="E92" s="313" t="s">
        <v>1011</v>
      </c>
      <c r="F92" s="310" t="s">
        <v>439</v>
      </c>
      <c r="G92" s="311" t="s">
        <v>900</v>
      </c>
      <c r="H92" s="357">
        <v>6579</v>
      </c>
      <c r="I92" s="310" t="s">
        <v>3</v>
      </c>
      <c r="J92" s="313">
        <v>28421.280000000002</v>
      </c>
    </row>
    <row r="93" spans="1:10" s="327" customFormat="1" ht="56.25">
      <c r="A93" s="311">
        <v>90</v>
      </c>
      <c r="B93" s="310" t="s">
        <v>154</v>
      </c>
      <c r="C93" s="310">
        <v>2</v>
      </c>
      <c r="D93" s="291" t="s">
        <v>689</v>
      </c>
      <c r="E93" s="330" t="s">
        <v>832</v>
      </c>
      <c r="F93" s="310" t="s">
        <v>689</v>
      </c>
      <c r="G93" s="311" t="s">
        <v>900</v>
      </c>
      <c r="H93" s="310">
        <v>289</v>
      </c>
      <c r="I93" s="310" t="s">
        <v>7</v>
      </c>
      <c r="J93" s="313">
        <v>578</v>
      </c>
    </row>
    <row r="94" spans="1:10" s="327" customFormat="1" ht="56.25">
      <c r="A94" s="311">
        <v>91</v>
      </c>
      <c r="B94" s="310" t="s">
        <v>167</v>
      </c>
      <c r="C94" s="310">
        <v>2</v>
      </c>
      <c r="D94" s="291" t="s">
        <v>168</v>
      </c>
      <c r="E94" s="330" t="s">
        <v>832</v>
      </c>
      <c r="F94" s="310" t="s">
        <v>168</v>
      </c>
      <c r="G94" s="311" t="s">
        <v>900</v>
      </c>
      <c r="H94" s="310">
        <v>231</v>
      </c>
      <c r="I94" s="310" t="s">
        <v>0</v>
      </c>
      <c r="J94" s="313">
        <v>462</v>
      </c>
    </row>
    <row r="95" spans="1:10" s="327" customFormat="1" ht="56.25">
      <c r="A95" s="311">
        <v>92</v>
      </c>
      <c r="B95" s="310" t="s">
        <v>1143</v>
      </c>
      <c r="C95" s="310">
        <v>2</v>
      </c>
      <c r="D95" s="291" t="s">
        <v>1144</v>
      </c>
      <c r="E95" s="330" t="s">
        <v>832</v>
      </c>
      <c r="F95" s="310" t="s">
        <v>1144</v>
      </c>
      <c r="G95" s="311" t="s">
        <v>900</v>
      </c>
      <c r="H95" s="357">
        <v>1139.8499999999999</v>
      </c>
      <c r="I95" s="310" t="s">
        <v>0</v>
      </c>
      <c r="J95" s="313">
        <v>2279.6999999999998</v>
      </c>
    </row>
    <row r="96" spans="1:10" s="327" customFormat="1" ht="56.25">
      <c r="A96" s="311">
        <v>93</v>
      </c>
      <c r="B96" s="310" t="s">
        <v>256</v>
      </c>
      <c r="C96" s="310">
        <v>31</v>
      </c>
      <c r="D96" s="291" t="s">
        <v>1145</v>
      </c>
      <c r="E96" s="330" t="s">
        <v>832</v>
      </c>
      <c r="F96" s="310" t="s">
        <v>716</v>
      </c>
      <c r="G96" s="311" t="s">
        <v>900</v>
      </c>
      <c r="H96" s="357">
        <v>3109.41</v>
      </c>
      <c r="I96" s="310" t="s">
        <v>0</v>
      </c>
      <c r="J96" s="313">
        <v>96391.709999999992</v>
      </c>
    </row>
    <row r="97" spans="1:10" s="327" customFormat="1" ht="56.25">
      <c r="A97" s="311">
        <v>94</v>
      </c>
      <c r="B97" s="310" t="s">
        <v>236</v>
      </c>
      <c r="C97" s="361">
        <v>5500</v>
      </c>
      <c r="D97" s="291" t="s">
        <v>1146</v>
      </c>
      <c r="E97" s="330" t="s">
        <v>832</v>
      </c>
      <c r="F97" s="310" t="s">
        <v>718</v>
      </c>
      <c r="G97" s="311" t="s">
        <v>900</v>
      </c>
      <c r="H97" s="310">
        <v>57.45</v>
      </c>
      <c r="I97" s="310" t="s">
        <v>259</v>
      </c>
      <c r="J97" s="313">
        <v>315975</v>
      </c>
    </row>
    <row r="98" spans="1:10" s="327" customFormat="1" ht="56.25">
      <c r="A98" s="311">
        <v>95</v>
      </c>
      <c r="B98" s="310" t="s">
        <v>247</v>
      </c>
      <c r="C98" s="357">
        <v>2350</v>
      </c>
      <c r="D98" s="291" t="s">
        <v>1147</v>
      </c>
      <c r="E98" s="330" t="s">
        <v>832</v>
      </c>
      <c r="F98" s="310" t="s">
        <v>720</v>
      </c>
      <c r="G98" s="311" t="s">
        <v>900</v>
      </c>
      <c r="H98" s="310">
        <v>56.42</v>
      </c>
      <c r="I98" s="310" t="s">
        <v>5</v>
      </c>
      <c r="J98" s="313">
        <v>132587</v>
      </c>
    </row>
    <row r="99" spans="1:10" s="327" customFormat="1" ht="56.25">
      <c r="A99" s="311">
        <v>96</v>
      </c>
      <c r="B99" s="310" t="s">
        <v>248</v>
      </c>
      <c r="C99" s="357">
        <v>2280</v>
      </c>
      <c r="D99" s="291" t="s">
        <v>1148</v>
      </c>
      <c r="E99" s="330" t="s">
        <v>832</v>
      </c>
      <c r="F99" s="310" t="s">
        <v>722</v>
      </c>
      <c r="G99" s="311" t="s">
        <v>900</v>
      </c>
      <c r="H99" s="310">
        <v>56.5</v>
      </c>
      <c r="I99" s="310" t="s">
        <v>5</v>
      </c>
      <c r="J99" s="313">
        <v>128820</v>
      </c>
    </row>
    <row r="100" spans="1:10" s="327" customFormat="1" ht="56.25">
      <c r="A100" s="311">
        <v>97</v>
      </c>
      <c r="B100" s="310" t="s">
        <v>999</v>
      </c>
      <c r="C100" s="310">
        <v>8</v>
      </c>
      <c r="D100" s="291" t="s">
        <v>1149</v>
      </c>
      <c r="E100" s="330" t="s">
        <v>832</v>
      </c>
      <c r="F100" s="310" t="s">
        <v>1150</v>
      </c>
      <c r="G100" s="311" t="s">
        <v>900</v>
      </c>
      <c r="H100" s="357">
        <v>1580</v>
      </c>
      <c r="I100" s="310" t="s">
        <v>0</v>
      </c>
      <c r="J100" s="313">
        <v>12640</v>
      </c>
    </row>
    <row r="101" spans="1:10" s="327" customFormat="1" ht="56.25">
      <c r="A101" s="311">
        <v>98</v>
      </c>
      <c r="B101" s="310" t="s">
        <v>237</v>
      </c>
      <c r="C101" s="310">
        <v>2</v>
      </c>
      <c r="D101" s="291" t="s">
        <v>1151</v>
      </c>
      <c r="E101" s="330" t="s">
        <v>832</v>
      </c>
      <c r="F101" s="310" t="s">
        <v>724</v>
      </c>
      <c r="G101" s="311" t="s">
        <v>900</v>
      </c>
      <c r="H101" s="357">
        <v>40658.78</v>
      </c>
      <c r="I101" s="310" t="s">
        <v>0</v>
      </c>
      <c r="J101" s="313">
        <v>81317.56</v>
      </c>
    </row>
    <row r="102" spans="1:10" s="327" customFormat="1" ht="56.25">
      <c r="A102" s="311">
        <v>99</v>
      </c>
      <c r="B102" s="310" t="s">
        <v>238</v>
      </c>
      <c r="C102" s="310">
        <v>3</v>
      </c>
      <c r="D102" s="291" t="s">
        <v>1152</v>
      </c>
      <c r="E102" s="330" t="s">
        <v>832</v>
      </c>
      <c r="F102" s="310" t="s">
        <v>726</v>
      </c>
      <c r="G102" s="311" t="s">
        <v>900</v>
      </c>
      <c r="H102" s="357">
        <v>30847.46</v>
      </c>
      <c r="I102" s="310" t="s">
        <v>0</v>
      </c>
      <c r="J102" s="313">
        <v>92542.38</v>
      </c>
    </row>
    <row r="103" spans="1:10" s="327" customFormat="1" ht="56.25">
      <c r="A103" s="311">
        <v>100</v>
      </c>
      <c r="B103" s="310" t="s">
        <v>727</v>
      </c>
      <c r="C103" s="310">
        <v>7</v>
      </c>
      <c r="D103" s="291" t="s">
        <v>1153</v>
      </c>
      <c r="E103" s="330" t="s">
        <v>832</v>
      </c>
      <c r="F103" s="310" t="s">
        <v>729</v>
      </c>
      <c r="G103" s="311" t="s">
        <v>900</v>
      </c>
      <c r="H103" s="357">
        <v>18150</v>
      </c>
      <c r="I103" s="310" t="s">
        <v>0</v>
      </c>
      <c r="J103" s="313">
        <v>127050</v>
      </c>
    </row>
    <row r="104" spans="1:10" s="327" customFormat="1" ht="56.25">
      <c r="A104" s="311">
        <v>101</v>
      </c>
      <c r="B104" s="310" t="s">
        <v>242</v>
      </c>
      <c r="C104" s="310">
        <v>1</v>
      </c>
      <c r="D104" s="291" t="s">
        <v>1154</v>
      </c>
      <c r="E104" s="330" t="s">
        <v>832</v>
      </c>
      <c r="F104" s="310" t="s">
        <v>737</v>
      </c>
      <c r="G104" s="311" t="s">
        <v>900</v>
      </c>
      <c r="H104" s="357">
        <v>7797</v>
      </c>
      <c r="I104" s="310" t="s">
        <v>0</v>
      </c>
      <c r="J104" s="313">
        <v>7797</v>
      </c>
    </row>
    <row r="105" spans="1:10" s="327" customFormat="1" ht="56.25">
      <c r="A105" s="311">
        <v>102</v>
      </c>
      <c r="B105" s="310" t="s">
        <v>132</v>
      </c>
      <c r="C105" s="310">
        <v>1</v>
      </c>
      <c r="D105" s="293" t="s">
        <v>1141</v>
      </c>
      <c r="E105" s="330" t="s">
        <v>832</v>
      </c>
      <c r="F105" s="310" t="s">
        <v>635</v>
      </c>
      <c r="G105" s="311" t="s">
        <v>900</v>
      </c>
      <c r="H105" s="357">
        <v>1594.67</v>
      </c>
      <c r="I105" s="310" t="s">
        <v>0</v>
      </c>
      <c r="J105" s="313">
        <v>1594.67</v>
      </c>
    </row>
    <row r="106" spans="1:10" s="327" customFormat="1" ht="93.75">
      <c r="A106" s="311">
        <v>103</v>
      </c>
      <c r="B106" s="310" t="s">
        <v>43</v>
      </c>
      <c r="C106" s="310">
        <v>5.5</v>
      </c>
      <c r="D106" s="291" t="s">
        <v>1155</v>
      </c>
      <c r="E106" s="330" t="s">
        <v>832</v>
      </c>
      <c r="F106" s="310" t="s">
        <v>797</v>
      </c>
      <c r="G106" s="311" t="s">
        <v>900</v>
      </c>
      <c r="H106" s="357">
        <v>2181</v>
      </c>
      <c r="I106" s="310" t="s">
        <v>4</v>
      </c>
      <c r="J106" s="313">
        <v>11995.5</v>
      </c>
    </row>
    <row r="107" spans="1:10" s="327" customFormat="1" ht="93.75">
      <c r="A107" s="311">
        <v>104</v>
      </c>
      <c r="B107" s="310" t="s">
        <v>44</v>
      </c>
      <c r="C107" s="310">
        <v>5.5</v>
      </c>
      <c r="D107" s="291" t="s">
        <v>1156</v>
      </c>
      <c r="E107" s="330" t="s">
        <v>832</v>
      </c>
      <c r="F107" s="310" t="s">
        <v>707</v>
      </c>
      <c r="G107" s="311" t="s">
        <v>900</v>
      </c>
      <c r="H107" s="310">
        <v>851</v>
      </c>
      <c r="I107" s="310" t="s">
        <v>4</v>
      </c>
      <c r="J107" s="313">
        <v>4680.5</v>
      </c>
    </row>
    <row r="108" spans="1:10" s="327" customFormat="1" ht="93.75">
      <c r="A108" s="311">
        <v>105</v>
      </c>
      <c r="B108" s="310" t="s">
        <v>45</v>
      </c>
      <c r="C108" s="310">
        <v>5.5</v>
      </c>
      <c r="D108" s="291" t="s">
        <v>1157</v>
      </c>
      <c r="E108" s="330" t="s">
        <v>832</v>
      </c>
      <c r="F108" s="310" t="s">
        <v>444</v>
      </c>
      <c r="G108" s="311" t="s">
        <v>900</v>
      </c>
      <c r="H108" s="357">
        <v>1293</v>
      </c>
      <c r="I108" s="310" t="s">
        <v>4</v>
      </c>
      <c r="J108" s="313">
        <v>7111.5</v>
      </c>
    </row>
    <row r="109" spans="1:10" s="327" customFormat="1" ht="93.75">
      <c r="A109" s="311">
        <v>106</v>
      </c>
      <c r="B109" s="310" t="s">
        <v>46</v>
      </c>
      <c r="C109" s="310">
        <v>5.5</v>
      </c>
      <c r="D109" s="291" t="s">
        <v>1158</v>
      </c>
      <c r="E109" s="330" t="s">
        <v>832</v>
      </c>
      <c r="F109" s="310" t="s">
        <v>446</v>
      </c>
      <c r="G109" s="311" t="s">
        <v>900</v>
      </c>
      <c r="H109" s="310">
        <v>482</v>
      </c>
      <c r="I109" s="310" t="s">
        <v>4</v>
      </c>
      <c r="J109" s="313">
        <v>2651</v>
      </c>
    </row>
    <row r="110" spans="1:10" s="319" customFormat="1" ht="56.25">
      <c r="A110" s="311">
        <v>107</v>
      </c>
      <c r="B110" s="323" t="s">
        <v>738</v>
      </c>
      <c r="C110" s="323">
        <v>2.0099999999999998</v>
      </c>
      <c r="D110" s="289" t="s">
        <v>1159</v>
      </c>
      <c r="E110" s="309" t="s">
        <v>1008</v>
      </c>
      <c r="F110" s="323" t="s">
        <v>739</v>
      </c>
      <c r="G110" s="319" t="s">
        <v>900</v>
      </c>
      <c r="H110" s="323">
        <v>765</v>
      </c>
      <c r="I110" s="323" t="s">
        <v>67</v>
      </c>
      <c r="J110" s="309">
        <v>1537.6499999999999</v>
      </c>
    </row>
    <row r="111" spans="1:10" ht="93.75">
      <c r="A111" s="311">
        <v>108</v>
      </c>
      <c r="B111" s="310" t="s">
        <v>710</v>
      </c>
      <c r="C111" s="310">
        <v>3</v>
      </c>
      <c r="D111" s="292" t="s">
        <v>1434</v>
      </c>
      <c r="E111" s="313" t="s">
        <v>1008</v>
      </c>
      <c r="F111" s="310" t="s">
        <v>712</v>
      </c>
      <c r="G111" s="311" t="s">
        <v>900</v>
      </c>
      <c r="H111" s="310">
        <v>700</v>
      </c>
      <c r="I111" s="310" t="s">
        <v>0</v>
      </c>
      <c r="J111" s="313">
        <v>2100</v>
      </c>
    </row>
    <row r="112" spans="1:10" ht="93.75">
      <c r="A112" s="311">
        <v>109</v>
      </c>
      <c r="B112" s="310" t="s">
        <v>62</v>
      </c>
      <c r="C112" s="310">
        <v>37</v>
      </c>
      <c r="D112" s="292" t="s">
        <v>1435</v>
      </c>
      <c r="E112" s="313" t="s">
        <v>1008</v>
      </c>
      <c r="F112" s="310" t="s">
        <v>803</v>
      </c>
      <c r="G112" s="311" t="s">
        <v>900</v>
      </c>
      <c r="H112" s="310">
        <v>842.78</v>
      </c>
      <c r="I112" s="310" t="s">
        <v>0</v>
      </c>
      <c r="J112" s="313">
        <v>31182.86</v>
      </c>
    </row>
    <row r="113" spans="1:10" ht="75">
      <c r="A113" s="311">
        <v>110</v>
      </c>
      <c r="B113" s="310" t="s">
        <v>183</v>
      </c>
      <c r="C113" s="310">
        <v>10</v>
      </c>
      <c r="D113" s="292" t="s">
        <v>1436</v>
      </c>
      <c r="E113" s="313" t="s">
        <v>1008</v>
      </c>
      <c r="F113" s="310" t="s">
        <v>1437</v>
      </c>
      <c r="G113" s="311" t="s">
        <v>900</v>
      </c>
      <c r="H113" s="357">
        <v>840</v>
      </c>
      <c r="I113" s="310" t="s">
        <v>0</v>
      </c>
      <c r="J113" s="313">
        <v>8400</v>
      </c>
    </row>
    <row r="114" spans="1:10" ht="56.25">
      <c r="A114" s="311">
        <v>111</v>
      </c>
      <c r="B114" s="310" t="s">
        <v>68</v>
      </c>
      <c r="C114" s="310">
        <v>37</v>
      </c>
      <c r="D114" s="291" t="s">
        <v>1438</v>
      </c>
      <c r="E114" s="313" t="s">
        <v>832</v>
      </c>
      <c r="F114" s="310" t="s">
        <v>952</v>
      </c>
      <c r="G114" s="311" t="s">
        <v>900</v>
      </c>
      <c r="H114" s="357">
        <v>4115.7</v>
      </c>
      <c r="I114" s="310" t="s">
        <v>0</v>
      </c>
      <c r="J114" s="313">
        <v>152280.9</v>
      </c>
    </row>
    <row r="115" spans="1:10" ht="56.25">
      <c r="A115" s="311">
        <v>112</v>
      </c>
      <c r="B115" s="310" t="s">
        <v>213</v>
      </c>
      <c r="C115" s="310">
        <v>17</v>
      </c>
      <c r="D115" s="291" t="s">
        <v>1237</v>
      </c>
      <c r="E115" s="313" t="s">
        <v>832</v>
      </c>
      <c r="F115" s="310" t="s">
        <v>750</v>
      </c>
      <c r="G115" s="311" t="s">
        <v>900</v>
      </c>
      <c r="H115" s="357">
        <v>4165.28</v>
      </c>
      <c r="I115" s="310" t="s">
        <v>0</v>
      </c>
      <c r="J115" s="313">
        <v>70809.759999999995</v>
      </c>
    </row>
    <row r="116" spans="1:10" ht="56.25">
      <c r="A116" s="311">
        <v>113</v>
      </c>
      <c r="B116" s="310" t="s">
        <v>201</v>
      </c>
      <c r="C116" s="310">
        <v>6</v>
      </c>
      <c r="D116" s="290" t="s">
        <v>1164</v>
      </c>
      <c r="E116" s="313" t="s">
        <v>832</v>
      </c>
      <c r="F116" s="310" t="s">
        <v>437</v>
      </c>
      <c r="G116" s="311" t="s">
        <v>900</v>
      </c>
      <c r="H116" s="357">
        <v>2400</v>
      </c>
      <c r="I116" s="310" t="s">
        <v>0</v>
      </c>
      <c r="J116" s="313">
        <v>14400</v>
      </c>
    </row>
    <row r="117" spans="1:10" ht="56.25">
      <c r="A117" s="311">
        <v>114</v>
      </c>
      <c r="B117" s="310" t="s">
        <v>188</v>
      </c>
      <c r="C117" s="310">
        <v>10</v>
      </c>
      <c r="D117" s="290" t="s">
        <v>1166</v>
      </c>
      <c r="E117" s="313" t="s">
        <v>832</v>
      </c>
      <c r="F117" s="310" t="s">
        <v>955</v>
      </c>
      <c r="G117" s="311" t="s">
        <v>900</v>
      </c>
      <c r="H117" s="357">
        <v>1759.5</v>
      </c>
      <c r="I117" s="310" t="s">
        <v>0</v>
      </c>
      <c r="J117" s="313">
        <v>17595</v>
      </c>
    </row>
    <row r="118" spans="1:10" ht="75">
      <c r="A118" s="311">
        <v>115</v>
      </c>
      <c r="B118" s="310" t="s">
        <v>2</v>
      </c>
      <c r="C118" s="310">
        <v>28.88</v>
      </c>
      <c r="D118" s="290" t="s">
        <v>1439</v>
      </c>
      <c r="E118" s="311" t="s">
        <v>1011</v>
      </c>
      <c r="F118" s="310" t="s">
        <v>439</v>
      </c>
      <c r="G118" s="311" t="s">
        <v>900</v>
      </c>
      <c r="H118" s="357">
        <v>6579</v>
      </c>
      <c r="I118" s="310" t="s">
        <v>3</v>
      </c>
      <c r="J118" s="313">
        <v>190001.52</v>
      </c>
    </row>
    <row r="119" spans="1:10" ht="56.25">
      <c r="A119" s="311">
        <v>116</v>
      </c>
      <c r="B119" s="310" t="s">
        <v>187</v>
      </c>
      <c r="C119" s="310">
        <v>2.0099999999999998</v>
      </c>
      <c r="D119" s="290" t="s">
        <v>1168</v>
      </c>
      <c r="E119" s="313" t="s">
        <v>832</v>
      </c>
      <c r="F119" s="310" t="s">
        <v>754</v>
      </c>
      <c r="G119" s="311" t="s">
        <v>900</v>
      </c>
      <c r="H119" s="357">
        <v>12600.06</v>
      </c>
      <c r="I119" s="310" t="s">
        <v>67</v>
      </c>
      <c r="J119" s="313">
        <v>25326.120599999995</v>
      </c>
    </row>
    <row r="120" spans="1:10" ht="56.25">
      <c r="A120" s="311">
        <v>117</v>
      </c>
      <c r="B120" s="310" t="s">
        <v>769</v>
      </c>
      <c r="C120" s="310">
        <v>160</v>
      </c>
      <c r="D120" s="293" t="s">
        <v>1082</v>
      </c>
      <c r="E120" s="313" t="s">
        <v>832</v>
      </c>
      <c r="F120" s="310" t="s">
        <v>771</v>
      </c>
      <c r="G120" s="311" t="s">
        <v>900</v>
      </c>
      <c r="H120" s="310">
        <v>117.5</v>
      </c>
      <c r="I120" s="310" t="s">
        <v>5</v>
      </c>
      <c r="J120" s="313">
        <v>18800</v>
      </c>
    </row>
    <row r="121" spans="1:10" ht="56.25">
      <c r="A121" s="311">
        <v>118</v>
      </c>
      <c r="B121" s="310" t="s">
        <v>71</v>
      </c>
      <c r="C121" s="310">
        <v>37</v>
      </c>
      <c r="D121" s="297" t="s">
        <v>1388</v>
      </c>
      <c r="E121" s="313" t="s">
        <v>832</v>
      </c>
      <c r="F121" s="310" t="s">
        <v>1277</v>
      </c>
      <c r="G121" s="311" t="s">
        <v>900</v>
      </c>
      <c r="H121" s="310">
        <v>771.38</v>
      </c>
      <c r="I121" s="310" t="s">
        <v>0</v>
      </c>
      <c r="J121" s="313">
        <v>28541.06</v>
      </c>
    </row>
    <row r="122" spans="1:10" ht="56.25">
      <c r="A122" s="311">
        <v>119</v>
      </c>
      <c r="B122" s="310" t="s">
        <v>212</v>
      </c>
      <c r="C122" s="310">
        <v>17</v>
      </c>
      <c r="D122" s="297" t="s">
        <v>1169</v>
      </c>
      <c r="E122" s="313" t="s">
        <v>832</v>
      </c>
      <c r="F122" s="310" t="s">
        <v>980</v>
      </c>
      <c r="G122" s="311" t="s">
        <v>900</v>
      </c>
      <c r="H122" s="310">
        <v>431.97</v>
      </c>
      <c r="I122" s="310" t="s">
        <v>0</v>
      </c>
      <c r="J122" s="313">
        <v>7343.4900000000007</v>
      </c>
    </row>
    <row r="123" spans="1:10" ht="56.25">
      <c r="A123" s="311">
        <v>120</v>
      </c>
      <c r="B123" s="310" t="s">
        <v>195</v>
      </c>
      <c r="C123" s="310">
        <v>6</v>
      </c>
      <c r="D123" s="291" t="s">
        <v>1170</v>
      </c>
      <c r="E123" s="313" t="s">
        <v>832</v>
      </c>
      <c r="F123" s="310" t="s">
        <v>563</v>
      </c>
      <c r="G123" s="311" t="s">
        <v>900</v>
      </c>
      <c r="H123" s="310">
        <v>407.29</v>
      </c>
      <c r="I123" s="310" t="s">
        <v>0</v>
      </c>
      <c r="J123" s="313">
        <v>2443.7400000000002</v>
      </c>
    </row>
    <row r="124" spans="1:10" ht="56.25">
      <c r="A124" s="311">
        <v>121</v>
      </c>
      <c r="B124" s="310" t="s">
        <v>69</v>
      </c>
      <c r="C124" s="310">
        <v>2</v>
      </c>
      <c r="D124" s="291" t="s">
        <v>1171</v>
      </c>
      <c r="E124" s="313" t="s">
        <v>832</v>
      </c>
      <c r="F124" s="310" t="s">
        <v>872</v>
      </c>
      <c r="G124" s="311" t="s">
        <v>900</v>
      </c>
      <c r="H124" s="310">
        <v>202</v>
      </c>
      <c r="I124" s="310" t="s">
        <v>0</v>
      </c>
      <c r="J124" s="313">
        <v>404</v>
      </c>
    </row>
    <row r="125" spans="1:10" ht="56.25">
      <c r="A125" s="311">
        <v>122</v>
      </c>
      <c r="B125" s="310" t="s">
        <v>70</v>
      </c>
      <c r="C125" s="310">
        <v>2</v>
      </c>
      <c r="D125" s="291" t="s">
        <v>1172</v>
      </c>
      <c r="E125" s="313" t="s">
        <v>832</v>
      </c>
      <c r="F125" s="310" t="s">
        <v>956</v>
      </c>
      <c r="G125" s="311" t="s">
        <v>900</v>
      </c>
      <c r="H125" s="310">
        <v>100</v>
      </c>
      <c r="I125" s="310" t="s">
        <v>0</v>
      </c>
      <c r="J125" s="313">
        <v>200</v>
      </c>
    </row>
    <row r="126" spans="1:10" ht="56.25">
      <c r="A126" s="311">
        <v>123</v>
      </c>
      <c r="B126" s="310" t="s">
        <v>801</v>
      </c>
      <c r="C126" s="310">
        <v>2</v>
      </c>
      <c r="D126" s="291" t="s">
        <v>1173</v>
      </c>
      <c r="E126" s="313" t="s">
        <v>832</v>
      </c>
      <c r="F126" s="310" t="s">
        <v>802</v>
      </c>
      <c r="G126" s="311" t="s">
        <v>900</v>
      </c>
      <c r="H126" s="357">
        <v>2720.34</v>
      </c>
      <c r="I126" s="310" t="s">
        <v>0</v>
      </c>
      <c r="J126" s="313">
        <v>5440.68</v>
      </c>
    </row>
    <row r="127" spans="1:10" ht="56.25">
      <c r="A127" s="311">
        <v>124</v>
      </c>
      <c r="B127" s="310" t="s">
        <v>957</v>
      </c>
      <c r="C127" s="310">
        <v>3.15</v>
      </c>
      <c r="D127" s="291" t="s">
        <v>1174</v>
      </c>
      <c r="E127" s="313" t="s">
        <v>832</v>
      </c>
      <c r="F127" s="310" t="s">
        <v>958</v>
      </c>
      <c r="G127" s="311" t="s">
        <v>900</v>
      </c>
      <c r="H127" s="310">
        <v>617.1</v>
      </c>
      <c r="I127" s="310" t="s">
        <v>4</v>
      </c>
      <c r="J127" s="313">
        <v>1943.865</v>
      </c>
    </row>
    <row r="128" spans="1:10" ht="56.25">
      <c r="A128" s="311">
        <v>125</v>
      </c>
      <c r="B128" s="310" t="s">
        <v>51</v>
      </c>
      <c r="C128" s="310">
        <v>3.15</v>
      </c>
      <c r="D128" s="291" t="s">
        <v>1175</v>
      </c>
      <c r="E128" s="313" t="s">
        <v>832</v>
      </c>
      <c r="F128" s="310" t="s">
        <v>530</v>
      </c>
      <c r="G128" s="311" t="s">
        <v>900</v>
      </c>
      <c r="H128" s="310">
        <v>221</v>
      </c>
      <c r="I128" s="310" t="s">
        <v>4</v>
      </c>
      <c r="J128" s="313">
        <v>696.15</v>
      </c>
    </row>
    <row r="129" spans="1:10" ht="56.25">
      <c r="A129" s="311">
        <v>126</v>
      </c>
      <c r="B129" s="310" t="s">
        <v>50</v>
      </c>
      <c r="C129" s="310">
        <v>3.15</v>
      </c>
      <c r="D129" s="291" t="s">
        <v>1176</v>
      </c>
      <c r="E129" s="313" t="s">
        <v>832</v>
      </c>
      <c r="F129" s="310" t="s">
        <v>759</v>
      </c>
      <c r="G129" s="311" t="s">
        <v>900</v>
      </c>
      <c r="H129" s="310">
        <v>185</v>
      </c>
      <c r="I129" s="310" t="s">
        <v>4</v>
      </c>
      <c r="J129" s="313">
        <v>582.75</v>
      </c>
    </row>
    <row r="130" spans="1:10" ht="56.25">
      <c r="A130" s="311">
        <v>127</v>
      </c>
      <c r="B130" s="310" t="s">
        <v>760</v>
      </c>
      <c r="C130" s="310">
        <v>12</v>
      </c>
      <c r="D130" s="291" t="s">
        <v>761</v>
      </c>
      <c r="E130" s="313" t="s">
        <v>832</v>
      </c>
      <c r="F130" s="310" t="s">
        <v>762</v>
      </c>
      <c r="G130" s="311" t="s">
        <v>900</v>
      </c>
      <c r="H130" s="310">
        <v>3</v>
      </c>
      <c r="I130" s="310" t="s">
        <v>959</v>
      </c>
      <c r="J130" s="313">
        <v>36</v>
      </c>
    </row>
    <row r="131" spans="1:10" s="326" customFormat="1" ht="56.25">
      <c r="A131" s="311">
        <v>128</v>
      </c>
      <c r="B131" s="310" t="s">
        <v>763</v>
      </c>
      <c r="C131" s="310">
        <v>12</v>
      </c>
      <c r="D131" s="291" t="s">
        <v>1177</v>
      </c>
      <c r="E131" s="313" t="s">
        <v>832</v>
      </c>
      <c r="F131" s="310" t="s">
        <v>765</v>
      </c>
      <c r="G131" s="311" t="s">
        <v>900</v>
      </c>
      <c r="H131" s="310">
        <v>3</v>
      </c>
      <c r="I131" s="310" t="s">
        <v>959</v>
      </c>
      <c r="J131" s="313">
        <v>36</v>
      </c>
    </row>
    <row r="132" spans="1:10" s="326" customFormat="1" ht="56.25">
      <c r="A132" s="311">
        <v>129</v>
      </c>
      <c r="B132" s="310" t="s">
        <v>960</v>
      </c>
      <c r="C132" s="310">
        <v>6</v>
      </c>
      <c r="D132" s="291" t="s">
        <v>1178</v>
      </c>
      <c r="E132" s="313" t="s">
        <v>832</v>
      </c>
      <c r="F132" s="310" t="s">
        <v>1102</v>
      </c>
      <c r="G132" s="311" t="s">
        <v>900</v>
      </c>
      <c r="H132" s="310">
        <v>2</v>
      </c>
      <c r="I132" s="310" t="s">
        <v>959</v>
      </c>
      <c r="J132" s="313">
        <v>12</v>
      </c>
    </row>
    <row r="133" spans="1:10" s="326" customFormat="1" ht="56.25">
      <c r="A133" s="311">
        <v>130</v>
      </c>
      <c r="B133" s="310" t="s">
        <v>564</v>
      </c>
      <c r="C133" s="310">
        <v>6</v>
      </c>
      <c r="D133" s="291" t="s">
        <v>1179</v>
      </c>
      <c r="E133" s="313" t="s">
        <v>832</v>
      </c>
      <c r="F133" s="310" t="s">
        <v>566</v>
      </c>
      <c r="G133" s="311" t="s">
        <v>900</v>
      </c>
      <c r="H133" s="310">
        <v>2</v>
      </c>
      <c r="I133" s="310" t="s">
        <v>959</v>
      </c>
      <c r="J133" s="313">
        <v>12</v>
      </c>
    </row>
    <row r="134" spans="1:10" s="326" customFormat="1" ht="56.25">
      <c r="A134" s="311">
        <v>131</v>
      </c>
      <c r="B134" s="310" t="s">
        <v>568</v>
      </c>
      <c r="C134" s="310">
        <v>3</v>
      </c>
      <c r="D134" s="291" t="s">
        <v>1180</v>
      </c>
      <c r="E134" s="313" t="s">
        <v>832</v>
      </c>
      <c r="F134" s="310" t="s">
        <v>570</v>
      </c>
      <c r="G134" s="311" t="s">
        <v>900</v>
      </c>
      <c r="H134" s="310">
        <v>65</v>
      </c>
      <c r="I134" s="310" t="s">
        <v>571</v>
      </c>
      <c r="J134" s="313">
        <v>195</v>
      </c>
    </row>
    <row r="135" spans="1:10" s="326" customFormat="1" ht="56.25">
      <c r="A135" s="311">
        <v>132</v>
      </c>
      <c r="B135" s="310" t="s">
        <v>961</v>
      </c>
      <c r="C135" s="310">
        <v>3</v>
      </c>
      <c r="D135" s="291" t="s">
        <v>1181</v>
      </c>
      <c r="E135" s="313" t="s">
        <v>832</v>
      </c>
      <c r="F135" s="310" t="s">
        <v>962</v>
      </c>
      <c r="G135" s="311" t="s">
        <v>900</v>
      </c>
      <c r="H135" s="310">
        <v>65</v>
      </c>
      <c r="I135" s="310" t="s">
        <v>571</v>
      </c>
      <c r="J135" s="313">
        <v>195</v>
      </c>
    </row>
    <row r="136" spans="1:10" s="326" customFormat="1" ht="56.25">
      <c r="A136" s="311">
        <v>133</v>
      </c>
      <c r="B136" s="310" t="s">
        <v>196</v>
      </c>
      <c r="C136" s="310">
        <v>9</v>
      </c>
      <c r="D136" s="290" t="s">
        <v>1191</v>
      </c>
      <c r="E136" s="313" t="s">
        <v>832</v>
      </c>
      <c r="F136" s="310" t="s">
        <v>965</v>
      </c>
      <c r="G136" s="311" t="s">
        <v>900</v>
      </c>
      <c r="H136" s="310">
        <v>684.53</v>
      </c>
      <c r="I136" s="310" t="s">
        <v>7</v>
      </c>
      <c r="J136" s="313">
        <v>6160.7699999999995</v>
      </c>
    </row>
    <row r="137" spans="1:10" s="326" customFormat="1" ht="75">
      <c r="A137" s="311">
        <v>134</v>
      </c>
      <c r="B137" s="310" t="s">
        <v>963</v>
      </c>
      <c r="C137" s="310">
        <v>9</v>
      </c>
      <c r="D137" s="290" t="s">
        <v>1222</v>
      </c>
      <c r="E137" s="313" t="s">
        <v>1008</v>
      </c>
      <c r="F137" s="310" t="s">
        <v>964</v>
      </c>
      <c r="G137" s="311" t="s">
        <v>900</v>
      </c>
      <c r="H137" s="310">
        <v>520</v>
      </c>
      <c r="I137" s="310" t="s">
        <v>0</v>
      </c>
      <c r="J137" s="313">
        <v>4680</v>
      </c>
    </row>
    <row r="138" spans="1:10" s="326" customFormat="1" ht="150">
      <c r="A138" s="311">
        <v>135</v>
      </c>
      <c r="B138" s="310" t="s">
        <v>776</v>
      </c>
      <c r="C138" s="310">
        <v>100</v>
      </c>
      <c r="D138" s="291" t="s">
        <v>1440</v>
      </c>
      <c r="E138" s="313" t="s">
        <v>832</v>
      </c>
      <c r="F138" s="310" t="s">
        <v>777</v>
      </c>
      <c r="G138" s="311" t="s">
        <v>900</v>
      </c>
      <c r="H138" s="357">
        <v>1388.84</v>
      </c>
      <c r="I138" s="310" t="s">
        <v>6</v>
      </c>
      <c r="J138" s="313">
        <v>138884</v>
      </c>
    </row>
    <row r="139" spans="1:10" s="326" customFormat="1" ht="56.25">
      <c r="A139" s="311">
        <v>136</v>
      </c>
      <c r="B139" s="310" t="s">
        <v>781</v>
      </c>
      <c r="C139" s="310">
        <v>60</v>
      </c>
      <c r="D139" s="291" t="s">
        <v>1441</v>
      </c>
      <c r="E139" s="310" t="s">
        <v>832</v>
      </c>
      <c r="F139" s="310" t="s">
        <v>782</v>
      </c>
      <c r="G139" s="311" t="s">
        <v>900</v>
      </c>
      <c r="H139" s="310">
        <v>323.85000000000002</v>
      </c>
      <c r="I139" s="310" t="s">
        <v>6</v>
      </c>
      <c r="J139" s="313">
        <v>19431</v>
      </c>
    </row>
    <row r="140" spans="1:10" s="326" customFormat="1" ht="56.25">
      <c r="A140" s="311">
        <v>137</v>
      </c>
      <c r="B140" s="310" t="s">
        <v>252</v>
      </c>
      <c r="C140" s="310">
        <v>8</v>
      </c>
      <c r="D140" s="291" t="s">
        <v>1442</v>
      </c>
      <c r="E140" s="310" t="s">
        <v>832</v>
      </c>
      <c r="F140" s="310" t="s">
        <v>792</v>
      </c>
      <c r="G140" s="311" t="s">
        <v>900</v>
      </c>
      <c r="H140" s="357">
        <v>5867</v>
      </c>
      <c r="I140" s="310" t="s">
        <v>0</v>
      </c>
      <c r="J140" s="313">
        <v>46936</v>
      </c>
    </row>
    <row r="141" spans="1:10" ht="56.25">
      <c r="A141" s="311">
        <v>138</v>
      </c>
      <c r="B141" s="310" t="s">
        <v>249</v>
      </c>
      <c r="C141" s="310">
        <v>1</v>
      </c>
      <c r="D141" s="291" t="s">
        <v>1443</v>
      </c>
      <c r="E141" s="310" t="s">
        <v>832</v>
      </c>
      <c r="F141" s="310" t="s">
        <v>796</v>
      </c>
      <c r="G141" s="311" t="s">
        <v>900</v>
      </c>
      <c r="H141" s="357">
        <v>21472</v>
      </c>
      <c r="I141" s="310" t="s">
        <v>0</v>
      </c>
      <c r="J141" s="313">
        <v>21472</v>
      </c>
    </row>
    <row r="142" spans="1:10" ht="56.25">
      <c r="A142" s="311">
        <v>139</v>
      </c>
      <c r="B142" s="310" t="s">
        <v>65</v>
      </c>
      <c r="C142" s="310">
        <v>8</v>
      </c>
      <c r="D142" s="291" t="s">
        <v>1444</v>
      </c>
      <c r="E142" s="310" t="s">
        <v>832</v>
      </c>
      <c r="F142" s="310" t="s">
        <v>785</v>
      </c>
      <c r="G142" s="311" t="s">
        <v>900</v>
      </c>
      <c r="H142" s="357">
        <v>2764.76</v>
      </c>
      <c r="I142" s="310" t="s">
        <v>0</v>
      </c>
      <c r="J142" s="313">
        <v>22118.080000000002</v>
      </c>
    </row>
    <row r="143" spans="1:10" ht="56.25">
      <c r="A143" s="311">
        <v>140</v>
      </c>
      <c r="B143" s="310" t="s">
        <v>73</v>
      </c>
      <c r="C143" s="310">
        <v>1</v>
      </c>
      <c r="D143" s="291" t="s">
        <v>1445</v>
      </c>
      <c r="E143" s="310" t="s">
        <v>832</v>
      </c>
      <c r="F143" s="310" t="s">
        <v>786</v>
      </c>
      <c r="G143" s="311" t="s">
        <v>900</v>
      </c>
      <c r="H143" s="357">
        <v>5700.78</v>
      </c>
      <c r="I143" s="310" t="s">
        <v>0</v>
      </c>
      <c r="J143" s="313">
        <v>5700.78</v>
      </c>
    </row>
    <row r="144" spans="1:10" ht="56.25">
      <c r="A144" s="311">
        <v>141</v>
      </c>
      <c r="B144" s="310" t="s">
        <v>1370</v>
      </c>
      <c r="C144" s="310">
        <v>8</v>
      </c>
      <c r="D144" s="291" t="s">
        <v>1446</v>
      </c>
      <c r="E144" s="310" t="s">
        <v>832</v>
      </c>
      <c r="F144" s="310" t="s">
        <v>1371</v>
      </c>
      <c r="G144" s="311" t="s">
        <v>900</v>
      </c>
      <c r="H144" s="310">
        <v>6</v>
      </c>
      <c r="I144" s="310" t="s">
        <v>0</v>
      </c>
      <c r="J144" s="313">
        <v>48</v>
      </c>
    </row>
    <row r="145" spans="1:10" ht="56.25">
      <c r="A145" s="311">
        <v>142</v>
      </c>
      <c r="B145" s="310" t="s">
        <v>1372</v>
      </c>
      <c r="C145" s="310">
        <v>8</v>
      </c>
      <c r="D145" s="291" t="s">
        <v>1447</v>
      </c>
      <c r="E145" s="310" t="s">
        <v>832</v>
      </c>
      <c r="F145" s="310" t="s">
        <v>1374</v>
      </c>
      <c r="G145" s="311" t="s">
        <v>900</v>
      </c>
      <c r="H145" s="310">
        <v>4</v>
      </c>
      <c r="I145" s="310" t="s">
        <v>0</v>
      </c>
      <c r="J145" s="313">
        <v>32</v>
      </c>
    </row>
    <row r="146" spans="1:10" ht="56.25">
      <c r="A146" s="311">
        <v>143</v>
      </c>
      <c r="B146" s="310" t="s">
        <v>204</v>
      </c>
      <c r="C146" s="310">
        <v>1</v>
      </c>
      <c r="D146" s="291" t="s">
        <v>1448</v>
      </c>
      <c r="E146" s="310" t="s">
        <v>832</v>
      </c>
      <c r="F146" s="310" t="s">
        <v>1449</v>
      </c>
      <c r="G146" s="311" t="s">
        <v>900</v>
      </c>
      <c r="H146" s="310">
        <v>8</v>
      </c>
      <c r="I146" s="310" t="s">
        <v>0</v>
      </c>
      <c r="J146" s="313">
        <v>8</v>
      </c>
    </row>
    <row r="147" spans="1:10" ht="56.25">
      <c r="A147" s="311">
        <v>144</v>
      </c>
      <c r="B147" s="310" t="s">
        <v>205</v>
      </c>
      <c r="C147" s="310">
        <v>1</v>
      </c>
      <c r="D147" s="291" t="s">
        <v>1450</v>
      </c>
      <c r="E147" s="310" t="s">
        <v>832</v>
      </c>
      <c r="F147" s="310" t="s">
        <v>1451</v>
      </c>
      <c r="G147" s="311" t="s">
        <v>900</v>
      </c>
      <c r="H147" s="310">
        <v>4</v>
      </c>
      <c r="I147" s="310" t="s">
        <v>0</v>
      </c>
      <c r="J147" s="313">
        <v>4</v>
      </c>
    </row>
    <row r="148" spans="1:10" s="327" customFormat="1" ht="56.25">
      <c r="A148" s="311">
        <v>145</v>
      </c>
      <c r="B148" s="310" t="s">
        <v>193</v>
      </c>
      <c r="C148" s="310">
        <v>16</v>
      </c>
      <c r="D148" s="291" t="s">
        <v>783</v>
      </c>
      <c r="E148" s="310" t="s">
        <v>832</v>
      </c>
      <c r="F148" s="310" t="s">
        <v>194</v>
      </c>
      <c r="G148" s="311" t="s">
        <v>900</v>
      </c>
      <c r="H148" s="357">
        <v>1044</v>
      </c>
      <c r="I148" s="310" t="s">
        <v>6</v>
      </c>
      <c r="J148" s="313">
        <v>16704</v>
      </c>
    </row>
    <row r="149" spans="1:10" ht="56.25">
      <c r="A149" s="311">
        <v>146</v>
      </c>
      <c r="B149" s="310" t="s">
        <v>2</v>
      </c>
      <c r="C149" s="310">
        <v>2.3039999999999998</v>
      </c>
      <c r="D149" s="290" t="s">
        <v>1452</v>
      </c>
      <c r="E149" s="310" t="s">
        <v>832</v>
      </c>
      <c r="F149" s="310" t="s">
        <v>439</v>
      </c>
      <c r="G149" s="311" t="s">
        <v>900</v>
      </c>
      <c r="H149" s="357">
        <v>6579</v>
      </c>
      <c r="I149" s="310" t="s">
        <v>3</v>
      </c>
      <c r="J149" s="313">
        <v>15158.016</v>
      </c>
    </row>
    <row r="150" spans="1:10" ht="56.25">
      <c r="A150" s="311">
        <v>147</v>
      </c>
      <c r="B150" s="310" t="s">
        <v>251</v>
      </c>
      <c r="C150" s="310">
        <v>37</v>
      </c>
      <c r="D150" s="291" t="s">
        <v>1278</v>
      </c>
      <c r="E150" s="310" t="s">
        <v>832</v>
      </c>
      <c r="F150" s="310" t="s">
        <v>1279</v>
      </c>
      <c r="G150" s="311" t="s">
        <v>900</v>
      </c>
      <c r="H150" s="357">
        <v>15635.59</v>
      </c>
      <c r="I150" s="310" t="s">
        <v>0</v>
      </c>
      <c r="J150" s="313">
        <v>578516.82999999996</v>
      </c>
    </row>
    <row r="151" spans="1:10" ht="56.25">
      <c r="A151" s="311">
        <v>148</v>
      </c>
      <c r="B151" s="310" t="s">
        <v>250</v>
      </c>
      <c r="C151" s="310">
        <v>17</v>
      </c>
      <c r="D151" s="291" t="s">
        <v>1193</v>
      </c>
      <c r="E151" s="310" t="s">
        <v>832</v>
      </c>
      <c r="F151" s="310" t="s">
        <v>1194</v>
      </c>
      <c r="G151" s="311" t="s">
        <v>900</v>
      </c>
      <c r="H151" s="357">
        <v>5399</v>
      </c>
      <c r="I151" s="310" t="s">
        <v>0</v>
      </c>
      <c r="J151" s="313">
        <v>91783</v>
      </c>
    </row>
    <row r="152" spans="1:10" ht="56.25">
      <c r="A152" s="311">
        <v>149</v>
      </c>
      <c r="B152" s="310" t="s">
        <v>256</v>
      </c>
      <c r="C152" s="310">
        <v>6</v>
      </c>
      <c r="D152" s="291" t="s">
        <v>1145</v>
      </c>
      <c r="E152" s="310" t="s">
        <v>832</v>
      </c>
      <c r="F152" s="310" t="s">
        <v>716</v>
      </c>
      <c r="G152" s="311" t="s">
        <v>900</v>
      </c>
      <c r="H152" s="357">
        <v>3109.41</v>
      </c>
      <c r="I152" s="310" t="s">
        <v>0</v>
      </c>
      <c r="J152" s="313">
        <v>18656.46</v>
      </c>
    </row>
    <row r="153" spans="1:10" ht="56.25">
      <c r="A153" s="311">
        <v>150</v>
      </c>
      <c r="B153" s="310" t="s">
        <v>966</v>
      </c>
      <c r="C153" s="310">
        <v>1</v>
      </c>
      <c r="D153" s="291" t="s">
        <v>1195</v>
      </c>
      <c r="E153" s="310" t="s">
        <v>832</v>
      </c>
      <c r="F153" s="310" t="s">
        <v>1196</v>
      </c>
      <c r="G153" s="311" t="s">
        <v>900</v>
      </c>
      <c r="H153" s="357">
        <v>1678</v>
      </c>
      <c r="I153" s="310" t="s">
        <v>0</v>
      </c>
      <c r="J153" s="313">
        <v>1678</v>
      </c>
    </row>
    <row r="154" spans="1:10" ht="56.25">
      <c r="A154" s="311">
        <v>151</v>
      </c>
      <c r="B154" s="310" t="s">
        <v>253</v>
      </c>
      <c r="C154" s="310">
        <v>850</v>
      </c>
      <c r="D154" s="291" t="s">
        <v>1197</v>
      </c>
      <c r="E154" s="310" t="s">
        <v>832</v>
      </c>
      <c r="F154" s="310" t="s">
        <v>791</v>
      </c>
      <c r="G154" s="311" t="s">
        <v>900</v>
      </c>
      <c r="H154" s="310">
        <v>57.25</v>
      </c>
      <c r="I154" s="310" t="s">
        <v>5</v>
      </c>
      <c r="J154" s="313">
        <v>48662.5</v>
      </c>
    </row>
    <row r="155" spans="1:10" ht="56.25">
      <c r="A155" s="311">
        <v>152</v>
      </c>
      <c r="B155" s="310" t="s">
        <v>236</v>
      </c>
      <c r="C155" s="361">
        <v>1500</v>
      </c>
      <c r="D155" s="291" t="s">
        <v>1146</v>
      </c>
      <c r="E155" s="310" t="s">
        <v>832</v>
      </c>
      <c r="F155" s="310" t="s">
        <v>718</v>
      </c>
      <c r="G155" s="311" t="s">
        <v>900</v>
      </c>
      <c r="H155" s="310">
        <v>57.45</v>
      </c>
      <c r="I155" s="310" t="s">
        <v>259</v>
      </c>
      <c r="J155" s="313">
        <v>86175</v>
      </c>
    </row>
    <row r="156" spans="1:10" ht="56.25">
      <c r="A156" s="311">
        <v>153</v>
      </c>
      <c r="B156" s="310" t="s">
        <v>247</v>
      </c>
      <c r="C156" s="310">
        <v>800</v>
      </c>
      <c r="D156" s="291" t="s">
        <v>1147</v>
      </c>
      <c r="E156" s="310" t="s">
        <v>832</v>
      </c>
      <c r="F156" s="310" t="s">
        <v>720</v>
      </c>
      <c r="G156" s="311" t="s">
        <v>900</v>
      </c>
      <c r="H156" s="310">
        <v>56.42</v>
      </c>
      <c r="I156" s="310" t="s">
        <v>5</v>
      </c>
      <c r="J156" s="313">
        <v>45136</v>
      </c>
    </row>
    <row r="157" spans="1:10" ht="56.25">
      <c r="A157" s="311">
        <v>154</v>
      </c>
      <c r="B157" s="310" t="s">
        <v>970</v>
      </c>
      <c r="C157" s="310">
        <v>9</v>
      </c>
      <c r="D157" s="291" t="s">
        <v>1198</v>
      </c>
      <c r="E157" s="310" t="s">
        <v>832</v>
      </c>
      <c r="F157" s="310" t="s">
        <v>1199</v>
      </c>
      <c r="G157" s="311" t="s">
        <v>900</v>
      </c>
      <c r="H157" s="357">
        <v>1035</v>
      </c>
      <c r="I157" s="310" t="s">
        <v>7</v>
      </c>
      <c r="J157" s="313">
        <v>9315</v>
      </c>
    </row>
    <row r="158" spans="1:10" ht="56.25">
      <c r="A158" s="311">
        <v>155</v>
      </c>
      <c r="B158" s="310" t="s">
        <v>738</v>
      </c>
      <c r="C158" s="310">
        <v>4.13</v>
      </c>
      <c r="D158" s="294" t="s">
        <v>1200</v>
      </c>
      <c r="E158" s="313" t="s">
        <v>1008</v>
      </c>
      <c r="F158" s="310" t="s">
        <v>739</v>
      </c>
      <c r="G158" s="311" t="s">
        <v>900</v>
      </c>
      <c r="H158" s="310">
        <v>765</v>
      </c>
      <c r="I158" s="310" t="s">
        <v>67</v>
      </c>
      <c r="J158" s="313">
        <v>3159.45</v>
      </c>
    </row>
    <row r="159" spans="1:10" ht="93.75">
      <c r="A159" s="311">
        <v>156</v>
      </c>
      <c r="B159" s="310" t="s">
        <v>710</v>
      </c>
      <c r="C159" s="310">
        <v>40</v>
      </c>
      <c r="D159" s="292" t="s">
        <v>1434</v>
      </c>
      <c r="E159" s="313" t="s">
        <v>1008</v>
      </c>
      <c r="F159" s="310" t="s">
        <v>712</v>
      </c>
      <c r="G159" s="311" t="s">
        <v>900</v>
      </c>
      <c r="H159" s="310">
        <v>700</v>
      </c>
      <c r="I159" s="310" t="s">
        <v>0</v>
      </c>
      <c r="J159" s="313">
        <v>28000</v>
      </c>
    </row>
    <row r="160" spans="1:10" ht="56.25">
      <c r="A160" s="311">
        <v>157</v>
      </c>
      <c r="B160" s="310"/>
      <c r="C160" s="310">
        <v>14</v>
      </c>
      <c r="D160" s="292" t="s">
        <v>1441</v>
      </c>
      <c r="E160" s="313" t="s">
        <v>1008</v>
      </c>
      <c r="F160" s="310" t="s">
        <v>1437</v>
      </c>
      <c r="G160" s="311" t="s">
        <v>900</v>
      </c>
      <c r="H160" s="357">
        <v>840</v>
      </c>
      <c r="I160" s="310" t="s">
        <v>0</v>
      </c>
      <c r="J160" s="313">
        <v>11760</v>
      </c>
    </row>
    <row r="161" spans="1:10" ht="56.25">
      <c r="A161" s="311">
        <v>158</v>
      </c>
      <c r="B161" s="310" t="s">
        <v>213</v>
      </c>
      <c r="C161" s="310">
        <v>54</v>
      </c>
      <c r="D161" s="291" t="s">
        <v>1237</v>
      </c>
      <c r="E161" s="313" t="s">
        <v>832</v>
      </c>
      <c r="F161" s="310" t="s">
        <v>750</v>
      </c>
      <c r="G161" s="311" t="s">
        <v>900</v>
      </c>
      <c r="H161" s="357">
        <v>4165.28</v>
      </c>
      <c r="I161" s="310" t="s">
        <v>0</v>
      </c>
      <c r="J161" s="313">
        <v>224925.12</v>
      </c>
    </row>
    <row r="162" spans="1:10" ht="56.25">
      <c r="A162" s="311">
        <v>159</v>
      </c>
      <c r="B162" s="310" t="s">
        <v>201</v>
      </c>
      <c r="C162" s="310">
        <v>34</v>
      </c>
      <c r="D162" s="290" t="s">
        <v>1164</v>
      </c>
      <c r="E162" s="313" t="s">
        <v>832</v>
      </c>
      <c r="F162" s="310" t="s">
        <v>437</v>
      </c>
      <c r="G162" s="311" t="s">
        <v>900</v>
      </c>
      <c r="H162" s="357">
        <v>2400</v>
      </c>
      <c r="I162" s="310" t="s">
        <v>0</v>
      </c>
      <c r="J162" s="313">
        <v>81600</v>
      </c>
    </row>
    <row r="163" spans="1:10" ht="56.25">
      <c r="A163" s="311">
        <v>160</v>
      </c>
      <c r="B163" s="310" t="s">
        <v>198</v>
      </c>
      <c r="C163" s="310">
        <v>24</v>
      </c>
      <c r="D163" s="292" t="s">
        <v>1204</v>
      </c>
      <c r="E163" s="326" t="s">
        <v>832</v>
      </c>
      <c r="F163" s="310" t="s">
        <v>809</v>
      </c>
      <c r="G163" s="311" t="s">
        <v>900</v>
      </c>
      <c r="H163" s="357">
        <v>1350</v>
      </c>
      <c r="I163" s="310" t="s">
        <v>0</v>
      </c>
      <c r="J163" s="313">
        <v>32400</v>
      </c>
    </row>
    <row r="164" spans="1:10" ht="75">
      <c r="A164" s="311">
        <v>161</v>
      </c>
      <c r="B164" s="310" t="s">
        <v>2</v>
      </c>
      <c r="C164" s="310">
        <v>38.25</v>
      </c>
      <c r="D164" s="292" t="s">
        <v>1453</v>
      </c>
      <c r="E164" s="326" t="s">
        <v>1011</v>
      </c>
      <c r="F164" s="310" t="s">
        <v>439</v>
      </c>
      <c r="G164" s="311" t="s">
        <v>900</v>
      </c>
      <c r="H164" s="357">
        <v>6579</v>
      </c>
      <c r="I164" s="310" t="s">
        <v>3</v>
      </c>
      <c r="J164" s="313">
        <v>251646.75</v>
      </c>
    </row>
    <row r="165" spans="1:10" ht="56.25">
      <c r="A165" s="311">
        <v>162</v>
      </c>
      <c r="B165" s="310" t="s">
        <v>810</v>
      </c>
      <c r="C165" s="310">
        <v>4.13</v>
      </c>
      <c r="D165" s="292" t="s">
        <v>1308</v>
      </c>
      <c r="E165" s="326" t="s">
        <v>832</v>
      </c>
      <c r="F165" s="310" t="s">
        <v>811</v>
      </c>
      <c r="G165" s="311" t="s">
        <v>900</v>
      </c>
      <c r="H165" s="357">
        <v>8500</v>
      </c>
      <c r="I165" s="310" t="s">
        <v>67</v>
      </c>
      <c r="J165" s="313">
        <v>35105</v>
      </c>
    </row>
    <row r="166" spans="1:10" ht="56.25">
      <c r="A166" s="311">
        <v>163</v>
      </c>
      <c r="B166" s="310" t="s">
        <v>769</v>
      </c>
      <c r="C166" s="310">
        <v>108</v>
      </c>
      <c r="D166" s="293" t="s">
        <v>1082</v>
      </c>
      <c r="E166" s="313" t="s">
        <v>832</v>
      </c>
      <c r="F166" s="310" t="s">
        <v>771</v>
      </c>
      <c r="G166" s="311" t="s">
        <v>900</v>
      </c>
      <c r="H166" s="310">
        <v>117.5</v>
      </c>
      <c r="I166" s="310" t="s">
        <v>5</v>
      </c>
      <c r="J166" s="313">
        <v>12690</v>
      </c>
    </row>
    <row r="167" spans="1:10" ht="56.25">
      <c r="A167" s="311">
        <v>164</v>
      </c>
      <c r="B167" s="310" t="s">
        <v>51</v>
      </c>
      <c r="C167" s="310">
        <v>0.7</v>
      </c>
      <c r="D167" s="291" t="s">
        <v>1175</v>
      </c>
      <c r="E167" s="311" t="s">
        <v>832</v>
      </c>
      <c r="F167" s="310" t="s">
        <v>530</v>
      </c>
      <c r="G167" s="311" t="s">
        <v>900</v>
      </c>
      <c r="H167" s="310">
        <v>221</v>
      </c>
      <c r="I167" s="310" t="s">
        <v>4</v>
      </c>
      <c r="J167" s="313">
        <v>154.69999999999999</v>
      </c>
    </row>
    <row r="168" spans="1:10" ht="56.25">
      <c r="A168" s="311">
        <v>165</v>
      </c>
      <c r="B168" s="310" t="s">
        <v>50</v>
      </c>
      <c r="C168" s="310">
        <v>0.7</v>
      </c>
      <c r="D168" s="291" t="s">
        <v>1176</v>
      </c>
      <c r="E168" s="311" t="s">
        <v>832</v>
      </c>
      <c r="F168" s="310" t="s">
        <v>759</v>
      </c>
      <c r="G168" s="311" t="s">
        <v>900</v>
      </c>
      <c r="H168" s="310">
        <v>185</v>
      </c>
      <c r="I168" s="310" t="s">
        <v>4</v>
      </c>
      <c r="J168" s="313">
        <v>129.5</v>
      </c>
    </row>
    <row r="169" spans="1:10" ht="56.25">
      <c r="A169" s="311">
        <v>166</v>
      </c>
      <c r="B169" s="310" t="s">
        <v>975</v>
      </c>
      <c r="C169" s="310">
        <v>330</v>
      </c>
      <c r="D169" s="291" t="s">
        <v>1309</v>
      </c>
      <c r="E169" s="311" t="s">
        <v>832</v>
      </c>
      <c r="F169" s="310" t="s">
        <v>1208</v>
      </c>
      <c r="G169" s="311" t="s">
        <v>900</v>
      </c>
      <c r="H169" s="310">
        <v>1</v>
      </c>
      <c r="I169" s="310" t="s">
        <v>0</v>
      </c>
      <c r="J169" s="313">
        <v>330</v>
      </c>
    </row>
    <row r="170" spans="1:10" ht="56.25">
      <c r="A170" s="311">
        <v>167</v>
      </c>
      <c r="B170" s="310" t="s">
        <v>976</v>
      </c>
      <c r="C170" s="310">
        <v>330</v>
      </c>
      <c r="D170" s="291" t="s">
        <v>1209</v>
      </c>
      <c r="E170" s="311" t="s">
        <v>832</v>
      </c>
      <c r="F170" s="310" t="s">
        <v>977</v>
      </c>
      <c r="G170" s="311" t="s">
        <v>900</v>
      </c>
      <c r="H170" s="310">
        <v>1</v>
      </c>
      <c r="I170" s="310" t="s">
        <v>0</v>
      </c>
      <c r="J170" s="313">
        <v>330</v>
      </c>
    </row>
    <row r="171" spans="1:10" ht="56.25">
      <c r="A171" s="311">
        <v>168</v>
      </c>
      <c r="B171" s="310" t="s">
        <v>978</v>
      </c>
      <c r="C171" s="310">
        <v>0.7</v>
      </c>
      <c r="D171" s="291" t="s">
        <v>1174</v>
      </c>
      <c r="E171" s="311" t="s">
        <v>832</v>
      </c>
      <c r="F171" s="310" t="s">
        <v>979</v>
      </c>
      <c r="G171" s="311" t="s">
        <v>900</v>
      </c>
      <c r="H171" s="310">
        <v>587.52</v>
      </c>
      <c r="I171" s="310" t="s">
        <v>4</v>
      </c>
      <c r="J171" s="313">
        <v>411.26399999999995</v>
      </c>
    </row>
    <row r="172" spans="1:10" ht="56.25">
      <c r="A172" s="311">
        <v>169</v>
      </c>
      <c r="B172" s="310" t="s">
        <v>819</v>
      </c>
      <c r="C172" s="310">
        <v>2</v>
      </c>
      <c r="D172" s="296" t="s">
        <v>1210</v>
      </c>
      <c r="E172" s="327" t="s">
        <v>832</v>
      </c>
      <c r="F172" s="310" t="s">
        <v>820</v>
      </c>
      <c r="G172" s="311" t="s">
        <v>900</v>
      </c>
      <c r="H172" s="357">
        <v>3691.38</v>
      </c>
      <c r="I172" s="310" t="s">
        <v>0</v>
      </c>
      <c r="J172" s="313">
        <v>7382.76</v>
      </c>
    </row>
    <row r="173" spans="1:10" ht="56.25">
      <c r="A173" s="311">
        <v>170</v>
      </c>
      <c r="B173" s="310" t="s">
        <v>69</v>
      </c>
      <c r="C173" s="310">
        <v>2</v>
      </c>
      <c r="D173" s="291" t="s">
        <v>1171</v>
      </c>
      <c r="E173" s="311" t="s">
        <v>832</v>
      </c>
      <c r="F173" s="310" t="s">
        <v>872</v>
      </c>
      <c r="G173" s="311" t="s">
        <v>900</v>
      </c>
      <c r="H173" s="310">
        <v>202</v>
      </c>
      <c r="I173" s="310" t="s">
        <v>0</v>
      </c>
      <c r="J173" s="313">
        <v>404</v>
      </c>
    </row>
    <row r="174" spans="1:10" ht="56.25">
      <c r="A174" s="311">
        <v>171</v>
      </c>
      <c r="B174" s="310" t="s">
        <v>70</v>
      </c>
      <c r="C174" s="310">
        <v>2</v>
      </c>
      <c r="D174" s="291" t="s">
        <v>1172</v>
      </c>
      <c r="E174" s="311" t="s">
        <v>832</v>
      </c>
      <c r="F174" s="310" t="s">
        <v>956</v>
      </c>
      <c r="G174" s="311" t="s">
        <v>900</v>
      </c>
      <c r="H174" s="310">
        <v>100</v>
      </c>
      <c r="I174" s="310" t="s">
        <v>0</v>
      </c>
      <c r="J174" s="313">
        <v>200</v>
      </c>
    </row>
    <row r="175" spans="1:10" ht="56.25">
      <c r="A175" s="311">
        <v>172</v>
      </c>
      <c r="B175" s="310" t="s">
        <v>212</v>
      </c>
      <c r="C175" s="310">
        <v>54</v>
      </c>
      <c r="D175" s="297" t="s">
        <v>1169</v>
      </c>
      <c r="E175" s="313" t="s">
        <v>832</v>
      </c>
      <c r="F175" s="310" t="s">
        <v>980</v>
      </c>
      <c r="G175" s="311" t="s">
        <v>900</v>
      </c>
      <c r="H175" s="310">
        <v>431.97</v>
      </c>
      <c r="I175" s="310" t="s">
        <v>0</v>
      </c>
      <c r="J175" s="313">
        <v>23326.38</v>
      </c>
    </row>
    <row r="176" spans="1:10" ht="56.25">
      <c r="A176" s="311">
        <v>173</v>
      </c>
      <c r="B176" s="310" t="s">
        <v>195</v>
      </c>
      <c r="C176" s="310">
        <v>34</v>
      </c>
      <c r="D176" s="291" t="s">
        <v>1170</v>
      </c>
      <c r="E176" s="313" t="s">
        <v>832</v>
      </c>
      <c r="F176" s="310" t="s">
        <v>563</v>
      </c>
      <c r="G176" s="311" t="s">
        <v>900</v>
      </c>
      <c r="H176" s="310">
        <v>407.29</v>
      </c>
      <c r="I176" s="310" t="s">
        <v>0</v>
      </c>
      <c r="J176" s="313">
        <v>13847.86</v>
      </c>
    </row>
    <row r="177" spans="1:10" ht="56.25">
      <c r="A177" s="311">
        <v>174</v>
      </c>
      <c r="B177" s="310" t="s">
        <v>983</v>
      </c>
      <c r="C177" s="310">
        <v>40</v>
      </c>
      <c r="D177" s="291" t="s">
        <v>1213</v>
      </c>
      <c r="E177" s="311" t="s">
        <v>832</v>
      </c>
      <c r="F177" s="310" t="s">
        <v>984</v>
      </c>
      <c r="G177" s="311" t="s">
        <v>900</v>
      </c>
      <c r="H177" s="310">
        <v>4</v>
      </c>
      <c r="I177" s="310" t="s">
        <v>0</v>
      </c>
      <c r="J177" s="313">
        <v>160</v>
      </c>
    </row>
    <row r="178" spans="1:10" ht="56.25">
      <c r="A178" s="311">
        <v>175</v>
      </c>
      <c r="B178" s="310" t="s">
        <v>985</v>
      </c>
      <c r="C178" s="310">
        <v>40</v>
      </c>
      <c r="D178" s="291" t="s">
        <v>1214</v>
      </c>
      <c r="E178" s="311" t="s">
        <v>832</v>
      </c>
      <c r="F178" s="310" t="s">
        <v>1215</v>
      </c>
      <c r="G178" s="311" t="s">
        <v>900</v>
      </c>
      <c r="H178" s="310">
        <v>4</v>
      </c>
      <c r="I178" s="310" t="s">
        <v>0</v>
      </c>
      <c r="J178" s="313">
        <v>160</v>
      </c>
    </row>
    <row r="179" spans="1:10" ht="56.25">
      <c r="A179" s="311">
        <v>176</v>
      </c>
      <c r="B179" s="310" t="s">
        <v>815</v>
      </c>
      <c r="C179" s="310">
        <v>5</v>
      </c>
      <c r="D179" s="291" t="s">
        <v>1216</v>
      </c>
      <c r="E179" s="311" t="s">
        <v>832</v>
      </c>
      <c r="F179" s="310" t="s">
        <v>817</v>
      </c>
      <c r="G179" s="311" t="s">
        <v>900</v>
      </c>
      <c r="H179" s="310">
        <v>48</v>
      </c>
      <c r="I179" s="310" t="s">
        <v>571</v>
      </c>
      <c r="J179" s="313">
        <v>240</v>
      </c>
    </row>
    <row r="180" spans="1:10" ht="56.25">
      <c r="A180" s="311">
        <v>177</v>
      </c>
      <c r="B180" s="310" t="s">
        <v>572</v>
      </c>
      <c r="C180" s="310">
        <v>5</v>
      </c>
      <c r="D180" s="291" t="s">
        <v>1217</v>
      </c>
      <c r="E180" s="311" t="s">
        <v>832</v>
      </c>
      <c r="F180" s="310" t="s">
        <v>574</v>
      </c>
      <c r="G180" s="311" t="s">
        <v>900</v>
      </c>
      <c r="H180" s="310">
        <v>48</v>
      </c>
      <c r="I180" s="310" t="s">
        <v>571</v>
      </c>
      <c r="J180" s="313">
        <v>240</v>
      </c>
    </row>
    <row r="181" spans="1:10" ht="56.25">
      <c r="A181" s="311">
        <v>178</v>
      </c>
      <c r="B181" s="310" t="s">
        <v>986</v>
      </c>
      <c r="C181" s="310">
        <v>40</v>
      </c>
      <c r="D181" s="291" t="s">
        <v>1218</v>
      </c>
      <c r="E181" s="311" t="s">
        <v>832</v>
      </c>
      <c r="F181" s="310" t="s">
        <v>987</v>
      </c>
      <c r="G181" s="311" t="s">
        <v>900</v>
      </c>
      <c r="H181" s="310">
        <v>1</v>
      </c>
      <c r="I181" s="310" t="s">
        <v>0</v>
      </c>
      <c r="J181" s="313">
        <v>40</v>
      </c>
    </row>
    <row r="182" spans="1:10" ht="56.25">
      <c r="A182" s="311">
        <v>179</v>
      </c>
      <c r="B182" s="310" t="s">
        <v>988</v>
      </c>
      <c r="C182" s="310">
        <v>40</v>
      </c>
      <c r="D182" s="291" t="s">
        <v>1219</v>
      </c>
      <c r="E182" s="311" t="s">
        <v>832</v>
      </c>
      <c r="F182" s="310" t="s">
        <v>1220</v>
      </c>
      <c r="G182" s="311" t="s">
        <v>900</v>
      </c>
      <c r="H182" s="310">
        <v>1</v>
      </c>
      <c r="I182" s="310" t="s">
        <v>0</v>
      </c>
      <c r="J182" s="313">
        <v>40</v>
      </c>
    </row>
    <row r="183" spans="1:10" ht="56.25">
      <c r="A183" s="311">
        <v>180</v>
      </c>
      <c r="B183" s="310" t="s">
        <v>960</v>
      </c>
      <c r="C183" s="310">
        <v>17</v>
      </c>
      <c r="D183" s="291" t="s">
        <v>1178</v>
      </c>
      <c r="E183" s="311" t="s">
        <v>832</v>
      </c>
      <c r="F183" s="310" t="s">
        <v>1102</v>
      </c>
      <c r="G183" s="311" t="s">
        <v>900</v>
      </c>
      <c r="H183" s="310">
        <v>2</v>
      </c>
      <c r="I183" s="310" t="s">
        <v>959</v>
      </c>
      <c r="J183" s="313">
        <v>34</v>
      </c>
    </row>
    <row r="184" spans="1:10" ht="56.25">
      <c r="A184" s="311">
        <v>181</v>
      </c>
      <c r="B184" s="310" t="s">
        <v>564</v>
      </c>
      <c r="C184" s="310">
        <v>17</v>
      </c>
      <c r="D184" s="291" t="s">
        <v>1179</v>
      </c>
      <c r="E184" s="311" t="s">
        <v>832</v>
      </c>
      <c r="F184" s="310" t="s">
        <v>566</v>
      </c>
      <c r="G184" s="311" t="s">
        <v>900</v>
      </c>
      <c r="H184" s="310">
        <v>2</v>
      </c>
      <c r="I184" s="310" t="s">
        <v>959</v>
      </c>
      <c r="J184" s="313">
        <v>34</v>
      </c>
    </row>
    <row r="185" spans="1:10" ht="56.25">
      <c r="A185" s="311">
        <v>182</v>
      </c>
      <c r="B185" s="310" t="s">
        <v>989</v>
      </c>
      <c r="C185" s="310">
        <v>17</v>
      </c>
      <c r="D185" s="292" t="s">
        <v>1221</v>
      </c>
      <c r="E185" s="326" t="s">
        <v>832</v>
      </c>
      <c r="F185" s="310" t="s">
        <v>990</v>
      </c>
      <c r="G185" s="311" t="s">
        <v>900</v>
      </c>
      <c r="H185" s="310">
        <v>606.85</v>
      </c>
      <c r="I185" s="310" t="s">
        <v>7</v>
      </c>
      <c r="J185" s="313">
        <v>10316.450000000001</v>
      </c>
    </row>
    <row r="186" spans="1:10" ht="75">
      <c r="A186" s="311">
        <v>183</v>
      </c>
      <c r="B186" s="310" t="s">
        <v>963</v>
      </c>
      <c r="C186" s="310">
        <v>17</v>
      </c>
      <c r="D186" s="290" t="s">
        <v>1222</v>
      </c>
      <c r="E186" s="313" t="s">
        <v>1008</v>
      </c>
      <c r="F186" s="310" t="s">
        <v>964</v>
      </c>
      <c r="G186" s="311" t="s">
        <v>900</v>
      </c>
      <c r="H186" s="310">
        <v>520</v>
      </c>
      <c r="I186" s="310" t="s">
        <v>0</v>
      </c>
      <c r="J186" s="313">
        <v>8840</v>
      </c>
    </row>
    <row r="187" spans="1:10" ht="56.25">
      <c r="A187" s="311">
        <v>184</v>
      </c>
      <c r="B187" s="310" t="s">
        <v>2</v>
      </c>
      <c r="C187" s="310">
        <v>4.3520000000000003</v>
      </c>
      <c r="D187" s="290" t="s">
        <v>1454</v>
      </c>
      <c r="E187" s="326" t="s">
        <v>832</v>
      </c>
      <c r="F187" s="310" t="s">
        <v>439</v>
      </c>
      <c r="G187" s="311" t="s">
        <v>900</v>
      </c>
      <c r="H187" s="357">
        <v>6579</v>
      </c>
      <c r="I187" s="310" t="s">
        <v>3</v>
      </c>
      <c r="J187" s="313">
        <v>28631.808000000001</v>
      </c>
    </row>
    <row r="188" spans="1:10" ht="56.25">
      <c r="A188" s="311">
        <v>185</v>
      </c>
      <c r="B188" s="310" t="s">
        <v>250</v>
      </c>
      <c r="C188" s="310">
        <v>54</v>
      </c>
      <c r="D188" s="291" t="s">
        <v>1193</v>
      </c>
      <c r="E188" s="326" t="s">
        <v>832</v>
      </c>
      <c r="F188" s="310" t="s">
        <v>1194</v>
      </c>
      <c r="G188" s="311" t="s">
        <v>900</v>
      </c>
      <c r="H188" s="357">
        <v>5399</v>
      </c>
      <c r="I188" s="310" t="s">
        <v>0</v>
      </c>
      <c r="J188" s="313">
        <v>291546</v>
      </c>
    </row>
    <row r="189" spans="1:10" ht="56.25">
      <c r="A189" s="311">
        <v>186</v>
      </c>
      <c r="B189" s="310" t="s">
        <v>256</v>
      </c>
      <c r="C189" s="310">
        <v>34</v>
      </c>
      <c r="D189" s="291" t="s">
        <v>1145</v>
      </c>
      <c r="E189" s="326" t="s">
        <v>832</v>
      </c>
      <c r="F189" s="310" t="s">
        <v>716</v>
      </c>
      <c r="G189" s="311" t="s">
        <v>900</v>
      </c>
      <c r="H189" s="357">
        <v>3109.41</v>
      </c>
      <c r="I189" s="310" t="s">
        <v>0</v>
      </c>
      <c r="J189" s="313">
        <v>105719.94</v>
      </c>
    </row>
    <row r="190" spans="1:10" ht="56.25">
      <c r="A190" s="311">
        <v>187</v>
      </c>
      <c r="B190" s="310" t="s">
        <v>1000</v>
      </c>
      <c r="C190" s="310">
        <v>40</v>
      </c>
      <c r="D190" s="291" t="s">
        <v>1228</v>
      </c>
      <c r="E190" s="326" t="s">
        <v>832</v>
      </c>
      <c r="F190" s="310" t="s">
        <v>1229</v>
      </c>
      <c r="G190" s="311" t="s">
        <v>900</v>
      </c>
      <c r="H190" s="310">
        <v>743</v>
      </c>
      <c r="I190" s="310" t="s">
        <v>0</v>
      </c>
      <c r="J190" s="313">
        <v>29720</v>
      </c>
    </row>
    <row r="191" spans="1:10" ht="56.25">
      <c r="A191" s="311">
        <v>188</v>
      </c>
      <c r="B191" s="310" t="s">
        <v>246</v>
      </c>
      <c r="C191" s="310">
        <v>350</v>
      </c>
      <c r="D191" s="291" t="s">
        <v>1284</v>
      </c>
      <c r="E191" s="326" t="s">
        <v>832</v>
      </c>
      <c r="F191" s="310" t="s">
        <v>825</v>
      </c>
      <c r="G191" s="311" t="s">
        <v>900</v>
      </c>
      <c r="H191" s="310">
        <v>58.45</v>
      </c>
      <c r="I191" s="310" t="s">
        <v>5</v>
      </c>
      <c r="J191" s="313">
        <v>20457.5</v>
      </c>
    </row>
    <row r="192" spans="1:10" ht="56.25">
      <c r="A192" s="311">
        <v>189</v>
      </c>
      <c r="B192" s="310" t="s">
        <v>826</v>
      </c>
      <c r="C192" s="310">
        <v>60</v>
      </c>
      <c r="D192" s="291" t="s">
        <v>1231</v>
      </c>
      <c r="E192" s="326" t="s">
        <v>832</v>
      </c>
      <c r="F192" s="310" t="s">
        <v>828</v>
      </c>
      <c r="G192" s="311" t="s">
        <v>900</v>
      </c>
      <c r="H192" s="310">
        <v>58.15</v>
      </c>
      <c r="I192" s="310" t="s">
        <v>5</v>
      </c>
      <c r="J192" s="313">
        <v>3489</v>
      </c>
    </row>
    <row r="193" spans="1:11" ht="56.25">
      <c r="A193" s="311">
        <v>190</v>
      </c>
      <c r="B193" s="310" t="s">
        <v>247</v>
      </c>
      <c r="C193" s="310">
        <v>500</v>
      </c>
      <c r="D193" s="291" t="s">
        <v>1147</v>
      </c>
      <c r="E193" s="326" t="s">
        <v>832</v>
      </c>
      <c r="F193" s="310" t="s">
        <v>720</v>
      </c>
      <c r="G193" s="311" t="s">
        <v>900</v>
      </c>
      <c r="H193" s="310">
        <v>56.42</v>
      </c>
      <c r="I193" s="310" t="s">
        <v>5</v>
      </c>
      <c r="J193" s="313">
        <v>28210</v>
      </c>
    </row>
    <row r="194" spans="1:11" ht="56.25">
      <c r="A194" s="311">
        <v>191</v>
      </c>
      <c r="B194" s="310" t="s">
        <v>248</v>
      </c>
      <c r="C194" s="310">
        <v>100</v>
      </c>
      <c r="D194" s="291" t="s">
        <v>1148</v>
      </c>
      <c r="E194" s="326" t="s">
        <v>832</v>
      </c>
      <c r="F194" s="310" t="s">
        <v>722</v>
      </c>
      <c r="G194" s="311" t="s">
        <v>900</v>
      </c>
      <c r="H194" s="310">
        <v>56.5</v>
      </c>
      <c r="I194" s="310" t="s">
        <v>5</v>
      </c>
      <c r="J194" s="313">
        <v>5650</v>
      </c>
    </row>
    <row r="195" spans="1:11" ht="56.25">
      <c r="A195" s="311">
        <v>192</v>
      </c>
      <c r="B195" s="310" t="s">
        <v>1232</v>
      </c>
      <c r="C195" s="310">
        <v>17</v>
      </c>
      <c r="D195" s="291" t="s">
        <v>1233</v>
      </c>
      <c r="E195" s="326" t="s">
        <v>832</v>
      </c>
      <c r="F195" s="310" t="s">
        <v>1234</v>
      </c>
      <c r="G195" s="311" t="s">
        <v>900</v>
      </c>
      <c r="H195" s="357">
        <v>1168</v>
      </c>
      <c r="I195" s="310" t="s">
        <v>7</v>
      </c>
      <c r="J195" s="313">
        <v>19856</v>
      </c>
    </row>
    <row r="196" spans="1:11" ht="42.75" customHeight="1">
      <c r="D196" s="310"/>
      <c r="F196" s="311" t="s">
        <v>1259</v>
      </c>
      <c r="G196" s="742" t="s">
        <v>1994</v>
      </c>
      <c r="H196" s="743"/>
      <c r="I196" s="744"/>
      <c r="J196" s="416">
        <v>5211806.8436000012</v>
      </c>
      <c r="K196" s="310"/>
    </row>
    <row r="197" spans="1:11" ht="56.25">
      <c r="A197" s="311">
        <v>1</v>
      </c>
      <c r="B197" s="310" t="s">
        <v>1460</v>
      </c>
      <c r="C197" s="310">
        <v>12</v>
      </c>
      <c r="D197" s="291" t="s">
        <v>1461</v>
      </c>
      <c r="E197" s="326" t="s">
        <v>1707</v>
      </c>
      <c r="F197" s="310" t="s">
        <v>1463</v>
      </c>
      <c r="G197" s="311" t="s">
        <v>1790</v>
      </c>
      <c r="H197" s="357">
        <v>893</v>
      </c>
      <c r="I197" s="310" t="s">
        <v>281</v>
      </c>
      <c r="J197" s="313">
        <v>10716</v>
      </c>
    </row>
    <row r="198" spans="1:11" ht="75">
      <c r="A198" s="311">
        <v>2</v>
      </c>
      <c r="B198" s="310" t="s">
        <v>1465</v>
      </c>
      <c r="C198" s="310">
        <v>101.3</v>
      </c>
      <c r="D198" s="291" t="s">
        <v>1466</v>
      </c>
      <c r="E198" s="326" t="s">
        <v>916</v>
      </c>
      <c r="F198" s="310" t="s">
        <v>1467</v>
      </c>
      <c r="G198" s="311" t="s">
        <v>1790</v>
      </c>
      <c r="H198" s="357">
        <v>331</v>
      </c>
      <c r="I198" s="310" t="s">
        <v>3</v>
      </c>
      <c r="J198" s="313">
        <v>33530.299999999996</v>
      </c>
    </row>
    <row r="199" spans="1:11" ht="56.25">
      <c r="A199" s="311">
        <v>3</v>
      </c>
      <c r="B199" s="310" t="s">
        <v>1468</v>
      </c>
      <c r="C199" s="310">
        <v>17.900000000000002</v>
      </c>
      <c r="D199" s="291" t="s">
        <v>1469</v>
      </c>
      <c r="E199" s="326" t="s">
        <v>1791</v>
      </c>
      <c r="F199" s="310" t="s">
        <v>1471</v>
      </c>
      <c r="G199" s="311" t="s">
        <v>1790</v>
      </c>
      <c r="H199" s="357">
        <v>4587</v>
      </c>
      <c r="I199" s="310" t="s">
        <v>3</v>
      </c>
      <c r="J199" s="313">
        <v>82107.3</v>
      </c>
    </row>
    <row r="200" spans="1:11" ht="75">
      <c r="A200" s="311">
        <v>4</v>
      </c>
      <c r="B200" s="310" t="s">
        <v>1472</v>
      </c>
      <c r="C200" s="310">
        <v>125.1</v>
      </c>
      <c r="D200" s="291" t="s">
        <v>1792</v>
      </c>
      <c r="E200" s="326" t="s">
        <v>1711</v>
      </c>
      <c r="F200" s="310" t="s">
        <v>1474</v>
      </c>
      <c r="G200" s="311" t="s">
        <v>1790</v>
      </c>
      <c r="H200" s="357">
        <v>5184</v>
      </c>
      <c r="I200" s="310" t="s">
        <v>3</v>
      </c>
      <c r="J200" s="313">
        <v>648518.40000000002</v>
      </c>
    </row>
    <row r="201" spans="1:11" ht="56.25">
      <c r="A201" s="311">
        <v>5</v>
      </c>
      <c r="B201" s="310" t="s">
        <v>1475</v>
      </c>
      <c r="C201" s="310">
        <v>19.5</v>
      </c>
      <c r="D201" s="291" t="s">
        <v>1476</v>
      </c>
      <c r="E201" s="326" t="s">
        <v>1711</v>
      </c>
      <c r="F201" s="310" t="s">
        <v>1477</v>
      </c>
      <c r="G201" s="311" t="s">
        <v>1790</v>
      </c>
      <c r="H201" s="357">
        <v>8255</v>
      </c>
      <c r="I201" s="310" t="s">
        <v>3</v>
      </c>
      <c r="J201" s="313">
        <v>160972.5</v>
      </c>
    </row>
    <row r="202" spans="1:11" ht="56.25">
      <c r="A202" s="311">
        <v>6</v>
      </c>
      <c r="B202" s="310" t="s">
        <v>1478</v>
      </c>
      <c r="C202" s="310">
        <v>688.6</v>
      </c>
      <c r="D202" s="291" t="s">
        <v>1479</v>
      </c>
      <c r="E202" s="326" t="s">
        <v>1793</v>
      </c>
      <c r="F202" s="310" t="s">
        <v>1480</v>
      </c>
      <c r="G202" s="311" t="s">
        <v>1790</v>
      </c>
      <c r="H202" s="357">
        <v>437</v>
      </c>
      <c r="I202" s="310" t="s">
        <v>3</v>
      </c>
      <c r="J202" s="313">
        <v>300918.2</v>
      </c>
    </row>
    <row r="203" spans="1:11" ht="56.25">
      <c r="A203" s="311">
        <v>7</v>
      </c>
      <c r="B203" s="310" t="s">
        <v>1481</v>
      </c>
      <c r="C203" s="310">
        <v>6.6</v>
      </c>
      <c r="D203" s="291" t="s">
        <v>1772</v>
      </c>
      <c r="E203" s="326" t="s">
        <v>1714</v>
      </c>
      <c r="F203" s="310" t="s">
        <v>1483</v>
      </c>
      <c r="G203" s="311" t="s">
        <v>1790</v>
      </c>
      <c r="H203" s="357">
        <v>9231</v>
      </c>
      <c r="I203" s="310" t="s">
        <v>3</v>
      </c>
      <c r="J203" s="313">
        <v>60924.6</v>
      </c>
    </row>
    <row r="204" spans="1:11" ht="56.25">
      <c r="A204" s="311">
        <v>8</v>
      </c>
      <c r="B204" s="310" t="s">
        <v>1484</v>
      </c>
      <c r="C204" s="310">
        <v>4.6999999999999993</v>
      </c>
      <c r="D204" s="291" t="s">
        <v>1773</v>
      </c>
      <c r="E204" s="326" t="s">
        <v>1714</v>
      </c>
      <c r="F204" s="310" t="s">
        <v>1486</v>
      </c>
      <c r="G204" s="311" t="s">
        <v>1790</v>
      </c>
      <c r="H204" s="357">
        <v>12819</v>
      </c>
      <c r="I204" s="310" t="s">
        <v>3</v>
      </c>
      <c r="J204" s="313">
        <v>60249.299999999988</v>
      </c>
    </row>
    <row r="205" spans="1:11" ht="56.25">
      <c r="A205" s="311">
        <v>9</v>
      </c>
      <c r="B205" s="310" t="s">
        <v>1487</v>
      </c>
      <c r="C205" s="310">
        <v>1.7000000000000002</v>
      </c>
      <c r="D205" s="291" t="s">
        <v>1774</v>
      </c>
      <c r="E205" s="326" t="s">
        <v>1714</v>
      </c>
      <c r="F205" s="310" t="s">
        <v>1489</v>
      </c>
      <c r="G205" s="311" t="s">
        <v>1790</v>
      </c>
      <c r="H205" s="357">
        <v>11975</v>
      </c>
      <c r="I205" s="310" t="s">
        <v>3</v>
      </c>
      <c r="J205" s="313">
        <v>20357.500000000004</v>
      </c>
    </row>
    <row r="206" spans="1:11" ht="56.25">
      <c r="A206" s="311">
        <v>10</v>
      </c>
      <c r="B206" s="310" t="s">
        <v>1490</v>
      </c>
      <c r="C206" s="310">
        <v>0.6</v>
      </c>
      <c r="D206" s="291" t="s">
        <v>1775</v>
      </c>
      <c r="E206" s="326" t="s">
        <v>1714</v>
      </c>
      <c r="F206" s="310" t="s">
        <v>1492</v>
      </c>
      <c r="G206" s="311" t="s">
        <v>1790</v>
      </c>
      <c r="H206" s="357">
        <v>12647</v>
      </c>
      <c r="I206" s="310" t="s">
        <v>3</v>
      </c>
      <c r="J206" s="313">
        <v>7588.2</v>
      </c>
    </row>
    <row r="207" spans="1:11" ht="56.25">
      <c r="A207" s="311">
        <v>11</v>
      </c>
      <c r="B207" s="310" t="s">
        <v>1493</v>
      </c>
      <c r="C207" s="310">
        <v>11.6</v>
      </c>
      <c r="D207" s="291" t="s">
        <v>1776</v>
      </c>
      <c r="E207" s="326" t="s">
        <v>1714</v>
      </c>
      <c r="F207" s="310" t="s">
        <v>1495</v>
      </c>
      <c r="G207" s="311" t="s">
        <v>1790</v>
      </c>
      <c r="H207" s="357">
        <v>1327</v>
      </c>
      <c r="I207" s="310" t="s">
        <v>57</v>
      </c>
      <c r="J207" s="313">
        <v>15393.199999999999</v>
      </c>
    </row>
    <row r="208" spans="1:11" ht="56.25">
      <c r="A208" s="311">
        <v>12</v>
      </c>
      <c r="B208" s="310" t="s">
        <v>1496</v>
      </c>
      <c r="C208" s="310">
        <v>2.4</v>
      </c>
      <c r="D208" s="291" t="s">
        <v>1777</v>
      </c>
      <c r="E208" s="326" t="s">
        <v>1714</v>
      </c>
      <c r="F208" s="310" t="s">
        <v>1498</v>
      </c>
      <c r="G208" s="311" t="s">
        <v>1790</v>
      </c>
      <c r="H208" s="357">
        <v>11891</v>
      </c>
      <c r="I208" s="310" t="s">
        <v>3</v>
      </c>
      <c r="J208" s="313">
        <v>28538.399999999998</v>
      </c>
    </row>
    <row r="209" spans="1:10" ht="56.25">
      <c r="A209" s="311">
        <v>13</v>
      </c>
      <c r="B209" s="310" t="s">
        <v>1499</v>
      </c>
      <c r="C209" s="310">
        <v>7</v>
      </c>
      <c r="D209" s="291" t="s">
        <v>1794</v>
      </c>
      <c r="E209" s="326" t="s">
        <v>1714</v>
      </c>
      <c r="F209" s="310" t="s">
        <v>1501</v>
      </c>
      <c r="G209" s="311" t="s">
        <v>1790</v>
      </c>
      <c r="H209" s="357">
        <v>11375</v>
      </c>
      <c r="I209" s="310" t="s">
        <v>3</v>
      </c>
      <c r="J209" s="313">
        <v>79625</v>
      </c>
    </row>
    <row r="210" spans="1:10" ht="56.25">
      <c r="A210" s="311">
        <v>14</v>
      </c>
      <c r="B210" s="310" t="s">
        <v>1502</v>
      </c>
      <c r="C210" s="310">
        <v>2.2999999999999998</v>
      </c>
      <c r="D210" s="291" t="s">
        <v>1503</v>
      </c>
      <c r="E210" s="326" t="s">
        <v>1721</v>
      </c>
      <c r="F210" s="310" t="s">
        <v>1504</v>
      </c>
      <c r="G210" s="311" t="s">
        <v>1790</v>
      </c>
      <c r="H210" s="357">
        <v>70030</v>
      </c>
      <c r="I210" s="310" t="s">
        <v>4</v>
      </c>
      <c r="J210" s="313">
        <v>161069</v>
      </c>
    </row>
    <row r="211" spans="1:10" ht="56.25">
      <c r="A211" s="311">
        <v>15</v>
      </c>
      <c r="B211" s="310" t="s">
        <v>1505</v>
      </c>
      <c r="C211" s="310">
        <v>348.86</v>
      </c>
      <c r="D211" s="291" t="s">
        <v>1506</v>
      </c>
      <c r="E211" s="326" t="s">
        <v>1722</v>
      </c>
      <c r="F211" s="310" t="s">
        <v>1507</v>
      </c>
      <c r="G211" s="311" t="s">
        <v>1790</v>
      </c>
      <c r="H211" s="357">
        <v>528</v>
      </c>
      <c r="I211" s="310" t="s">
        <v>57</v>
      </c>
      <c r="J211" s="313">
        <v>184198.08000000002</v>
      </c>
    </row>
    <row r="212" spans="1:10" ht="56.25">
      <c r="A212" s="311">
        <v>16</v>
      </c>
      <c r="B212" s="310" t="s">
        <v>1508</v>
      </c>
      <c r="C212" s="310">
        <v>123</v>
      </c>
      <c r="D212" s="291" t="s">
        <v>312</v>
      </c>
      <c r="E212" s="326" t="s">
        <v>1722</v>
      </c>
      <c r="F212" s="310" t="s">
        <v>1509</v>
      </c>
      <c r="G212" s="311" t="s">
        <v>1790</v>
      </c>
      <c r="H212" s="357">
        <v>117</v>
      </c>
      <c r="I212" s="310" t="s">
        <v>57</v>
      </c>
      <c r="J212" s="313">
        <v>14391</v>
      </c>
    </row>
    <row r="213" spans="1:10" ht="56.25">
      <c r="A213" s="311">
        <v>17</v>
      </c>
      <c r="B213" s="310" t="s">
        <v>1510</v>
      </c>
      <c r="C213" s="310">
        <v>52.44</v>
      </c>
      <c r="D213" s="291" t="s">
        <v>1511</v>
      </c>
      <c r="E213" s="326" t="s">
        <v>1722</v>
      </c>
      <c r="F213" s="310" t="s">
        <v>1512</v>
      </c>
      <c r="G213" s="311" t="s">
        <v>1790</v>
      </c>
      <c r="H213" s="357">
        <v>551</v>
      </c>
      <c r="I213" s="310" t="s">
        <v>57</v>
      </c>
      <c r="J213" s="313">
        <v>28894.44</v>
      </c>
    </row>
    <row r="214" spans="1:10" ht="56.25">
      <c r="A214" s="311">
        <v>18</v>
      </c>
      <c r="B214" s="310" t="s">
        <v>1513</v>
      </c>
      <c r="C214" s="310">
        <v>5.7</v>
      </c>
      <c r="D214" s="291" t="s">
        <v>1514</v>
      </c>
      <c r="E214" s="326" t="s">
        <v>1515</v>
      </c>
      <c r="F214" s="310" t="s">
        <v>1516</v>
      </c>
      <c r="G214" s="311" t="s">
        <v>1790</v>
      </c>
      <c r="H214" s="357">
        <v>6881</v>
      </c>
      <c r="I214" s="310" t="s">
        <v>57</v>
      </c>
      <c r="J214" s="313">
        <v>39221.700000000004</v>
      </c>
    </row>
    <row r="215" spans="1:10" ht="75">
      <c r="A215" s="311">
        <v>19</v>
      </c>
      <c r="B215" s="310" t="s">
        <v>1517</v>
      </c>
      <c r="C215" s="310">
        <v>5.76</v>
      </c>
      <c r="D215" s="291" t="s">
        <v>1795</v>
      </c>
      <c r="E215" s="326" t="s">
        <v>1519</v>
      </c>
      <c r="F215" s="310" t="s">
        <v>1520</v>
      </c>
      <c r="G215" s="311" t="s">
        <v>1790</v>
      </c>
      <c r="H215" s="357">
        <v>3243</v>
      </c>
      <c r="I215" s="310" t="s">
        <v>57</v>
      </c>
      <c r="J215" s="313">
        <v>18679.68</v>
      </c>
    </row>
    <row r="216" spans="1:10" ht="56.25">
      <c r="A216" s="311">
        <v>20</v>
      </c>
      <c r="B216" s="310" t="s">
        <v>1521</v>
      </c>
      <c r="C216" s="310">
        <v>6.25</v>
      </c>
      <c r="D216" s="291" t="s">
        <v>1522</v>
      </c>
      <c r="E216" s="326" t="s">
        <v>1519</v>
      </c>
      <c r="F216" s="310" t="s">
        <v>1523</v>
      </c>
      <c r="G216" s="311" t="s">
        <v>1790</v>
      </c>
      <c r="H216" s="357">
        <v>2491</v>
      </c>
      <c r="I216" s="310" t="s">
        <v>57</v>
      </c>
      <c r="J216" s="313">
        <v>15568.75</v>
      </c>
    </row>
    <row r="217" spans="1:10" ht="56.25">
      <c r="A217" s="311">
        <v>21</v>
      </c>
      <c r="B217" s="310" t="s">
        <v>1524</v>
      </c>
      <c r="C217" s="310">
        <v>29</v>
      </c>
      <c r="D217" s="291" t="s">
        <v>1525</v>
      </c>
      <c r="E217" s="326" t="s">
        <v>1526</v>
      </c>
      <c r="F217" s="310" t="s">
        <v>1527</v>
      </c>
      <c r="G217" s="311" t="s">
        <v>1790</v>
      </c>
      <c r="H217" s="357">
        <v>761</v>
      </c>
      <c r="I217" s="310" t="s">
        <v>57</v>
      </c>
      <c r="J217" s="313">
        <v>22069</v>
      </c>
    </row>
    <row r="218" spans="1:10" ht="56.25">
      <c r="A218" s="311">
        <v>22</v>
      </c>
      <c r="B218" s="310" t="s">
        <v>1528</v>
      </c>
      <c r="C218" s="310">
        <v>10.7</v>
      </c>
      <c r="D218" s="291" t="s">
        <v>1529</v>
      </c>
      <c r="E218" s="326" t="s">
        <v>1526</v>
      </c>
      <c r="F218" s="310" t="s">
        <v>1530</v>
      </c>
      <c r="G218" s="311" t="s">
        <v>1790</v>
      </c>
      <c r="H218" s="357">
        <v>847</v>
      </c>
      <c r="I218" s="310" t="s">
        <v>57</v>
      </c>
      <c r="J218" s="313">
        <v>9062.9</v>
      </c>
    </row>
    <row r="219" spans="1:10" ht="56.25">
      <c r="A219" s="311">
        <v>23</v>
      </c>
      <c r="B219" s="310" t="s">
        <v>1531</v>
      </c>
      <c r="C219" s="310">
        <v>29.8</v>
      </c>
      <c r="D219" s="291" t="s">
        <v>1532</v>
      </c>
      <c r="E219" s="326" t="s">
        <v>1791</v>
      </c>
      <c r="F219" s="310" t="s">
        <v>1533</v>
      </c>
      <c r="G219" s="311" t="s">
        <v>1790</v>
      </c>
      <c r="H219" s="357">
        <v>4889</v>
      </c>
      <c r="I219" s="310" t="s">
        <v>3</v>
      </c>
      <c r="J219" s="313">
        <v>145692.20000000001</v>
      </c>
    </row>
    <row r="220" spans="1:10" ht="56.25">
      <c r="A220" s="311">
        <v>24</v>
      </c>
      <c r="B220" s="310" t="s">
        <v>1534</v>
      </c>
      <c r="C220" s="310">
        <v>6.8</v>
      </c>
      <c r="D220" s="291" t="s">
        <v>1535</v>
      </c>
      <c r="E220" s="326" t="s">
        <v>1791</v>
      </c>
      <c r="F220" s="310" t="s">
        <v>1536</v>
      </c>
      <c r="G220" s="311" t="s">
        <v>1790</v>
      </c>
      <c r="H220" s="357">
        <v>5957</v>
      </c>
      <c r="I220" s="310" t="s">
        <v>3</v>
      </c>
      <c r="J220" s="313">
        <v>40507.599999999999</v>
      </c>
    </row>
    <row r="221" spans="1:10" ht="56.25">
      <c r="A221" s="311">
        <v>25</v>
      </c>
      <c r="B221" s="310" t="s">
        <v>1537</v>
      </c>
      <c r="C221" s="310">
        <v>49.5</v>
      </c>
      <c r="D221" s="291" t="s">
        <v>1538</v>
      </c>
      <c r="E221" s="326" t="s">
        <v>1796</v>
      </c>
      <c r="F221" s="310" t="s">
        <v>1539</v>
      </c>
      <c r="G221" s="311" t="s">
        <v>1790</v>
      </c>
      <c r="H221" s="357">
        <v>1506</v>
      </c>
      <c r="I221" s="310" t="s">
        <v>3</v>
      </c>
      <c r="J221" s="313">
        <v>74547</v>
      </c>
    </row>
    <row r="222" spans="1:10" ht="56.25">
      <c r="A222" s="311">
        <v>26</v>
      </c>
      <c r="B222" s="310" t="s">
        <v>1540</v>
      </c>
      <c r="C222" s="310">
        <v>110</v>
      </c>
      <c r="D222" s="291" t="s">
        <v>1541</v>
      </c>
      <c r="E222" s="326" t="s">
        <v>1728</v>
      </c>
      <c r="F222" s="310" t="s">
        <v>1542</v>
      </c>
      <c r="G222" s="311" t="s">
        <v>1790</v>
      </c>
      <c r="H222" s="357">
        <v>2013</v>
      </c>
      <c r="I222" s="310" t="s">
        <v>57</v>
      </c>
      <c r="J222" s="313">
        <v>221430</v>
      </c>
    </row>
    <row r="223" spans="1:10" ht="56.25">
      <c r="A223" s="311">
        <v>27</v>
      </c>
      <c r="B223" s="310" t="s">
        <v>1543</v>
      </c>
      <c r="C223" s="310">
        <v>121</v>
      </c>
      <c r="D223" s="291" t="s">
        <v>1544</v>
      </c>
      <c r="E223" s="326" t="s">
        <v>1545</v>
      </c>
      <c r="F223" s="310" t="s">
        <v>1546</v>
      </c>
      <c r="G223" s="311" t="s">
        <v>1790</v>
      </c>
      <c r="H223" s="357">
        <v>105</v>
      </c>
      <c r="I223" s="310" t="s">
        <v>57</v>
      </c>
      <c r="J223" s="313">
        <v>12705</v>
      </c>
    </row>
    <row r="224" spans="1:10" ht="56.25">
      <c r="A224" s="311">
        <v>28</v>
      </c>
      <c r="B224" s="310" t="s">
        <v>1547</v>
      </c>
      <c r="C224" s="310">
        <v>178.4</v>
      </c>
      <c r="D224" s="291" t="s">
        <v>1548</v>
      </c>
      <c r="E224" s="326" t="s">
        <v>1545</v>
      </c>
      <c r="F224" s="310" t="s">
        <v>1549</v>
      </c>
      <c r="G224" s="311" t="s">
        <v>1790</v>
      </c>
      <c r="H224" s="357">
        <v>188</v>
      </c>
      <c r="I224" s="310" t="s">
        <v>57</v>
      </c>
      <c r="J224" s="313">
        <v>33539.200000000004</v>
      </c>
    </row>
    <row r="225" spans="1:10" ht="56.25">
      <c r="A225" s="311">
        <v>29</v>
      </c>
      <c r="B225" s="310" t="s">
        <v>1550</v>
      </c>
      <c r="C225" s="310">
        <v>175.9</v>
      </c>
      <c r="D225" s="291" t="s">
        <v>1551</v>
      </c>
      <c r="E225" s="326" t="s">
        <v>1545</v>
      </c>
      <c r="F225" s="310" t="s">
        <v>1552</v>
      </c>
      <c r="G225" s="311" t="s">
        <v>1790</v>
      </c>
      <c r="H225" s="357">
        <v>69</v>
      </c>
      <c r="I225" s="310" t="s">
        <v>57</v>
      </c>
      <c r="J225" s="313">
        <v>12137.1</v>
      </c>
    </row>
    <row r="226" spans="1:10" ht="56.25">
      <c r="A226" s="311">
        <v>30</v>
      </c>
      <c r="B226" s="310" t="s">
        <v>1553</v>
      </c>
      <c r="C226" s="310">
        <v>10.07</v>
      </c>
      <c r="D226" s="291" t="s">
        <v>1554</v>
      </c>
      <c r="E226" s="326" t="s">
        <v>1765</v>
      </c>
      <c r="F226" s="310" t="s">
        <v>1555</v>
      </c>
      <c r="G226" s="311" t="s">
        <v>1790</v>
      </c>
      <c r="H226" s="357">
        <v>4503</v>
      </c>
      <c r="I226" s="310" t="s">
        <v>57</v>
      </c>
      <c r="J226" s="313">
        <v>45345.21</v>
      </c>
    </row>
    <row r="227" spans="1:10" ht="56.25">
      <c r="A227" s="311">
        <v>31</v>
      </c>
      <c r="B227" s="310" t="s">
        <v>1556</v>
      </c>
      <c r="C227" s="310">
        <v>30</v>
      </c>
      <c r="D227" s="291" t="s">
        <v>1779</v>
      </c>
      <c r="E227" s="326" t="s">
        <v>1558</v>
      </c>
      <c r="F227" s="310" t="s">
        <v>1779</v>
      </c>
      <c r="G227" s="311" t="s">
        <v>1790</v>
      </c>
      <c r="H227" s="357">
        <v>75</v>
      </c>
      <c r="I227" s="310" t="s">
        <v>12</v>
      </c>
      <c r="J227" s="313">
        <v>2250</v>
      </c>
    </row>
    <row r="228" spans="1:10" ht="56.25">
      <c r="A228" s="311">
        <v>32</v>
      </c>
      <c r="B228" s="310" t="s">
        <v>1560</v>
      </c>
      <c r="C228" s="310">
        <v>20</v>
      </c>
      <c r="D228" s="291" t="s">
        <v>1780</v>
      </c>
      <c r="E228" s="326" t="s">
        <v>1558</v>
      </c>
      <c r="F228" s="310" t="s">
        <v>1562</v>
      </c>
      <c r="G228" s="311" t="s">
        <v>1790</v>
      </c>
      <c r="H228" s="357">
        <v>99</v>
      </c>
      <c r="I228" s="310" t="s">
        <v>12</v>
      </c>
      <c r="J228" s="313">
        <v>1980</v>
      </c>
    </row>
    <row r="229" spans="1:10" ht="93.75">
      <c r="A229" s="311">
        <v>33</v>
      </c>
      <c r="B229" s="310" t="s">
        <v>1563</v>
      </c>
      <c r="C229" s="310">
        <v>15</v>
      </c>
      <c r="D229" s="291" t="s">
        <v>1564</v>
      </c>
      <c r="E229" s="326" t="s">
        <v>1558</v>
      </c>
      <c r="F229" s="310" t="s">
        <v>1565</v>
      </c>
      <c r="G229" s="311" t="s">
        <v>1790</v>
      </c>
      <c r="H229" s="357">
        <v>557</v>
      </c>
      <c r="I229" s="310" t="s">
        <v>0</v>
      </c>
      <c r="J229" s="313">
        <v>8355</v>
      </c>
    </row>
    <row r="230" spans="1:10" ht="56.25">
      <c r="A230" s="311">
        <v>34</v>
      </c>
      <c r="B230" s="310" t="s">
        <v>1566</v>
      </c>
      <c r="C230" s="310">
        <v>2</v>
      </c>
      <c r="D230" s="291" t="s">
        <v>1567</v>
      </c>
      <c r="E230" s="326" t="s">
        <v>1558</v>
      </c>
      <c r="F230" s="310" t="s">
        <v>1568</v>
      </c>
      <c r="G230" s="311" t="s">
        <v>1790</v>
      </c>
      <c r="H230" s="357">
        <v>455</v>
      </c>
      <c r="I230" s="310" t="s">
        <v>0</v>
      </c>
      <c r="J230" s="313">
        <v>910</v>
      </c>
    </row>
    <row r="231" spans="1:10" ht="56.25">
      <c r="A231" s="311">
        <v>35</v>
      </c>
      <c r="B231" s="310" t="s">
        <v>1569</v>
      </c>
      <c r="C231" s="310">
        <v>2</v>
      </c>
      <c r="D231" s="291" t="s">
        <v>1570</v>
      </c>
      <c r="E231" s="326" t="s">
        <v>1558</v>
      </c>
      <c r="F231" s="310" t="s">
        <v>1571</v>
      </c>
      <c r="G231" s="311" t="s">
        <v>1790</v>
      </c>
      <c r="H231" s="357">
        <v>428</v>
      </c>
      <c r="I231" s="310" t="s">
        <v>0</v>
      </c>
      <c r="J231" s="313">
        <v>856</v>
      </c>
    </row>
    <row r="232" spans="1:10" ht="56.25">
      <c r="A232" s="311">
        <v>36</v>
      </c>
      <c r="B232" s="310" t="s">
        <v>1572</v>
      </c>
      <c r="C232" s="310">
        <v>4</v>
      </c>
      <c r="D232" s="291" t="s">
        <v>1573</v>
      </c>
      <c r="E232" s="326" t="s">
        <v>1558</v>
      </c>
      <c r="F232" s="310" t="s">
        <v>1574</v>
      </c>
      <c r="G232" s="311" t="s">
        <v>1790</v>
      </c>
      <c r="H232" s="357">
        <v>113</v>
      </c>
      <c r="I232" s="310" t="s">
        <v>0</v>
      </c>
      <c r="J232" s="313">
        <v>452</v>
      </c>
    </row>
    <row r="233" spans="1:10" ht="56.25">
      <c r="A233" s="311">
        <v>37</v>
      </c>
      <c r="B233" s="310" t="s">
        <v>1575</v>
      </c>
      <c r="C233" s="310">
        <v>4</v>
      </c>
      <c r="D233" s="291" t="s">
        <v>1576</v>
      </c>
      <c r="E233" s="326" t="s">
        <v>1558</v>
      </c>
      <c r="F233" s="310" t="s">
        <v>1577</v>
      </c>
      <c r="G233" s="311" t="s">
        <v>1790</v>
      </c>
      <c r="H233" s="357">
        <v>704</v>
      </c>
      <c r="I233" s="310" t="s">
        <v>0</v>
      </c>
      <c r="J233" s="313">
        <v>2816</v>
      </c>
    </row>
    <row r="234" spans="1:10" ht="56.25">
      <c r="A234" s="311">
        <v>38</v>
      </c>
      <c r="B234" s="310" t="s">
        <v>1578</v>
      </c>
      <c r="C234" s="310">
        <v>90</v>
      </c>
      <c r="D234" s="291" t="s">
        <v>1579</v>
      </c>
      <c r="E234" s="326" t="s">
        <v>1558</v>
      </c>
      <c r="F234" s="310" t="s">
        <v>1580</v>
      </c>
      <c r="G234" s="311" t="s">
        <v>1790</v>
      </c>
      <c r="H234" s="357">
        <v>45</v>
      </c>
      <c r="I234" s="310" t="s">
        <v>12</v>
      </c>
      <c r="J234" s="313">
        <v>4050</v>
      </c>
    </row>
    <row r="235" spans="1:10" ht="56.25">
      <c r="A235" s="311">
        <v>39</v>
      </c>
      <c r="B235" s="310" t="s">
        <v>1581</v>
      </c>
      <c r="C235" s="310">
        <v>30</v>
      </c>
      <c r="D235" s="291" t="s">
        <v>1582</v>
      </c>
      <c r="E235" s="326" t="s">
        <v>1558</v>
      </c>
      <c r="F235" s="310" t="s">
        <v>1583</v>
      </c>
      <c r="G235" s="311" t="s">
        <v>1790</v>
      </c>
      <c r="H235" s="357">
        <v>90</v>
      </c>
      <c r="I235" s="310" t="s">
        <v>12</v>
      </c>
      <c r="J235" s="313">
        <v>2700</v>
      </c>
    </row>
    <row r="236" spans="1:10" ht="75">
      <c r="A236" s="311">
        <v>40</v>
      </c>
      <c r="B236" s="310" t="s">
        <v>1584</v>
      </c>
      <c r="C236" s="310">
        <v>1</v>
      </c>
      <c r="D236" s="291" t="s">
        <v>1585</v>
      </c>
      <c r="E236" s="326" t="s">
        <v>1558</v>
      </c>
      <c r="F236" s="310" t="s">
        <v>1586</v>
      </c>
      <c r="G236" s="311" t="s">
        <v>1790</v>
      </c>
      <c r="H236" s="357">
        <v>4793</v>
      </c>
      <c r="I236" s="310" t="s">
        <v>0</v>
      </c>
      <c r="J236" s="313">
        <v>4793</v>
      </c>
    </row>
    <row r="237" spans="1:10" ht="75">
      <c r="A237" s="311">
        <v>41</v>
      </c>
      <c r="B237" s="310" t="s">
        <v>1587</v>
      </c>
      <c r="C237" s="310">
        <v>1</v>
      </c>
      <c r="D237" s="291" t="s">
        <v>1588</v>
      </c>
      <c r="E237" s="326" t="s">
        <v>1558</v>
      </c>
      <c r="F237" s="310" t="s">
        <v>1589</v>
      </c>
      <c r="G237" s="311" t="s">
        <v>1790</v>
      </c>
      <c r="H237" s="357">
        <v>3783</v>
      </c>
      <c r="I237" s="310" t="s">
        <v>0</v>
      </c>
      <c r="J237" s="313">
        <v>3783</v>
      </c>
    </row>
    <row r="238" spans="1:10" ht="56.25">
      <c r="A238" s="311">
        <v>42</v>
      </c>
      <c r="B238" s="310" t="s">
        <v>1590</v>
      </c>
      <c r="C238" s="310">
        <v>15</v>
      </c>
      <c r="D238" s="291" t="s">
        <v>1591</v>
      </c>
      <c r="E238" s="326" t="s">
        <v>1558</v>
      </c>
      <c r="F238" s="310" t="s">
        <v>1592</v>
      </c>
      <c r="G238" s="311" t="s">
        <v>1790</v>
      </c>
      <c r="H238" s="357">
        <v>132</v>
      </c>
      <c r="I238" s="310" t="s">
        <v>12</v>
      </c>
      <c r="J238" s="313">
        <v>1980</v>
      </c>
    </row>
    <row r="239" spans="1:10" ht="56.25">
      <c r="A239" s="311">
        <v>43</v>
      </c>
      <c r="B239" s="310" t="s">
        <v>1593</v>
      </c>
      <c r="C239" s="310">
        <v>2</v>
      </c>
      <c r="D239" s="291" t="s">
        <v>1594</v>
      </c>
      <c r="E239" s="326" t="s">
        <v>1526</v>
      </c>
      <c r="F239" s="310" t="s">
        <v>1595</v>
      </c>
      <c r="G239" s="311" t="s">
        <v>1790</v>
      </c>
      <c r="H239" s="357">
        <v>3205</v>
      </c>
      <c r="I239" s="310" t="s">
        <v>0</v>
      </c>
      <c r="J239" s="313">
        <v>6410</v>
      </c>
    </row>
    <row r="240" spans="1:10" ht="56.25">
      <c r="A240" s="311">
        <v>44</v>
      </c>
      <c r="B240" s="310" t="s">
        <v>1596</v>
      </c>
      <c r="C240" s="310">
        <v>13.7</v>
      </c>
      <c r="D240" s="291" t="s">
        <v>1597</v>
      </c>
      <c r="E240" s="326" t="s">
        <v>1626</v>
      </c>
      <c r="F240" s="310" t="s">
        <v>1598</v>
      </c>
      <c r="G240" s="311" t="s">
        <v>1790</v>
      </c>
      <c r="H240" s="357">
        <v>884</v>
      </c>
      <c r="I240" s="310" t="s">
        <v>57</v>
      </c>
      <c r="J240" s="313">
        <v>12110.8</v>
      </c>
    </row>
    <row r="241" spans="1:10" ht="56.25">
      <c r="A241" s="311">
        <v>45</v>
      </c>
      <c r="B241" s="310" t="s">
        <v>1599</v>
      </c>
      <c r="C241" s="310">
        <v>1</v>
      </c>
      <c r="D241" s="291" t="s">
        <v>1600</v>
      </c>
      <c r="E241" s="326" t="s">
        <v>1626</v>
      </c>
      <c r="F241" s="310" t="s">
        <v>1602</v>
      </c>
      <c r="G241" s="311" t="s">
        <v>1790</v>
      </c>
      <c r="H241" s="357">
        <v>2101</v>
      </c>
      <c r="I241" s="310" t="s">
        <v>0</v>
      </c>
      <c r="J241" s="313">
        <v>2101</v>
      </c>
    </row>
    <row r="242" spans="1:10" ht="56.25">
      <c r="A242" s="311">
        <v>46</v>
      </c>
      <c r="B242" s="310" t="s">
        <v>1603</v>
      </c>
      <c r="C242" s="310">
        <v>2</v>
      </c>
      <c r="D242" s="291" t="s">
        <v>1604</v>
      </c>
      <c r="E242" s="326" t="s">
        <v>1626</v>
      </c>
      <c r="F242" s="310" t="s">
        <v>1605</v>
      </c>
      <c r="G242" s="311" t="s">
        <v>1790</v>
      </c>
      <c r="H242" s="357">
        <v>259</v>
      </c>
      <c r="I242" s="310" t="s">
        <v>0</v>
      </c>
      <c r="J242" s="313">
        <v>518</v>
      </c>
    </row>
    <row r="243" spans="1:10" ht="56.25">
      <c r="A243" s="311">
        <v>47</v>
      </c>
      <c r="B243" s="310" t="s">
        <v>1606</v>
      </c>
      <c r="C243" s="310">
        <v>2</v>
      </c>
      <c r="D243" s="291" t="s">
        <v>1607</v>
      </c>
      <c r="E243" s="326" t="s">
        <v>1626</v>
      </c>
      <c r="F243" s="310" t="s">
        <v>1608</v>
      </c>
      <c r="G243" s="311" t="s">
        <v>1790</v>
      </c>
      <c r="H243" s="357">
        <v>81</v>
      </c>
      <c r="I243" s="310" t="s">
        <v>0</v>
      </c>
      <c r="J243" s="313">
        <v>162</v>
      </c>
    </row>
    <row r="244" spans="1:10" ht="56.25">
      <c r="A244" s="311">
        <v>48</v>
      </c>
      <c r="B244" s="310" t="s">
        <v>1609</v>
      </c>
      <c r="C244" s="310">
        <v>1</v>
      </c>
      <c r="D244" s="291" t="s">
        <v>1610</v>
      </c>
      <c r="E244" s="326" t="s">
        <v>1626</v>
      </c>
      <c r="F244" s="310" t="s">
        <v>1611</v>
      </c>
      <c r="G244" s="311" t="s">
        <v>1790</v>
      </c>
      <c r="H244" s="357">
        <v>78</v>
      </c>
      <c r="I244" s="310" t="s">
        <v>0</v>
      </c>
      <c r="J244" s="313">
        <v>78</v>
      </c>
    </row>
    <row r="245" spans="1:10" ht="56.25">
      <c r="A245" s="311">
        <v>49</v>
      </c>
      <c r="B245" s="310" t="s">
        <v>1612</v>
      </c>
      <c r="C245" s="310">
        <v>1</v>
      </c>
      <c r="D245" s="291" t="s">
        <v>1613</v>
      </c>
      <c r="E245" s="326" t="s">
        <v>1626</v>
      </c>
      <c r="F245" s="310" t="s">
        <v>1614</v>
      </c>
      <c r="G245" s="311" t="s">
        <v>1790</v>
      </c>
      <c r="H245" s="357">
        <v>722</v>
      </c>
      <c r="I245" s="310" t="s">
        <v>0</v>
      </c>
      <c r="J245" s="313">
        <v>722</v>
      </c>
    </row>
    <row r="246" spans="1:10" ht="56.25">
      <c r="A246" s="311">
        <v>50</v>
      </c>
      <c r="B246" s="310" t="s">
        <v>1615</v>
      </c>
      <c r="C246" s="310">
        <v>6</v>
      </c>
      <c r="D246" s="291" t="s">
        <v>1616</v>
      </c>
      <c r="E246" s="326" t="s">
        <v>1626</v>
      </c>
      <c r="F246" s="310" t="s">
        <v>1617</v>
      </c>
      <c r="G246" s="311" t="s">
        <v>1790</v>
      </c>
      <c r="H246" s="357">
        <v>412</v>
      </c>
      <c r="I246" s="310" t="s">
        <v>12</v>
      </c>
      <c r="J246" s="313">
        <v>2472</v>
      </c>
    </row>
    <row r="247" spans="1:10" ht="56.25">
      <c r="A247" s="311">
        <v>51</v>
      </c>
      <c r="B247" s="310" t="s">
        <v>1618</v>
      </c>
      <c r="C247" s="310">
        <v>1</v>
      </c>
      <c r="D247" s="291" t="s">
        <v>1619</v>
      </c>
      <c r="E247" s="326" t="s">
        <v>1626</v>
      </c>
      <c r="F247" s="310" t="s">
        <v>1620</v>
      </c>
      <c r="G247" s="311" t="s">
        <v>1790</v>
      </c>
      <c r="H247" s="357">
        <v>20</v>
      </c>
      <c r="I247" s="310" t="s">
        <v>0</v>
      </c>
      <c r="J247" s="313">
        <v>20</v>
      </c>
    </row>
    <row r="248" spans="1:10" ht="56.25">
      <c r="A248" s="311">
        <v>52</v>
      </c>
      <c r="B248" s="310" t="s">
        <v>1621</v>
      </c>
      <c r="C248" s="310">
        <v>1</v>
      </c>
      <c r="D248" s="291" t="s">
        <v>1622</v>
      </c>
      <c r="E248" s="326" t="s">
        <v>1626</v>
      </c>
      <c r="F248" s="310" t="s">
        <v>1623</v>
      </c>
      <c r="G248" s="311" t="s">
        <v>1790</v>
      </c>
      <c r="H248" s="357">
        <v>2950</v>
      </c>
      <c r="I248" s="310" t="s">
        <v>0</v>
      </c>
      <c r="J248" s="313">
        <v>2950</v>
      </c>
    </row>
    <row r="249" spans="1:10" ht="56.25">
      <c r="A249" s="311">
        <v>53</v>
      </c>
      <c r="B249" s="310" t="s">
        <v>1624</v>
      </c>
      <c r="C249" s="310">
        <v>100</v>
      </c>
      <c r="D249" s="291" t="s">
        <v>1767</v>
      </c>
      <c r="E249" s="326" t="s">
        <v>1626</v>
      </c>
      <c r="F249" s="310" t="s">
        <v>1627</v>
      </c>
      <c r="G249" s="311" t="s">
        <v>1790</v>
      </c>
      <c r="H249" s="357">
        <v>201</v>
      </c>
      <c r="I249" s="310" t="s">
        <v>12</v>
      </c>
      <c r="J249" s="313">
        <v>20100</v>
      </c>
    </row>
    <row r="250" spans="1:10" ht="56.25">
      <c r="A250" s="311">
        <v>54</v>
      </c>
      <c r="B250" s="310" t="s">
        <v>1628</v>
      </c>
      <c r="C250" s="310">
        <v>100</v>
      </c>
      <c r="D250" s="291" t="s">
        <v>1768</v>
      </c>
      <c r="E250" s="326" t="s">
        <v>1626</v>
      </c>
      <c r="F250" s="310" t="s">
        <v>1630</v>
      </c>
      <c r="G250" s="311" t="s">
        <v>1790</v>
      </c>
      <c r="H250" s="357">
        <v>241</v>
      </c>
      <c r="I250" s="310" t="s">
        <v>12</v>
      </c>
      <c r="J250" s="313">
        <v>24100</v>
      </c>
    </row>
    <row r="251" spans="1:10" ht="56.25">
      <c r="A251" s="311">
        <v>55</v>
      </c>
      <c r="B251" s="310" t="s">
        <v>1631</v>
      </c>
      <c r="C251" s="310">
        <v>24</v>
      </c>
      <c r="D251" s="291" t="s">
        <v>1632</v>
      </c>
      <c r="E251" s="326" t="s">
        <v>1626</v>
      </c>
      <c r="F251" s="310" t="s">
        <v>1783</v>
      </c>
      <c r="G251" s="311" t="s">
        <v>1790</v>
      </c>
      <c r="H251" s="357">
        <v>221</v>
      </c>
      <c r="I251" s="310" t="s">
        <v>0</v>
      </c>
      <c r="J251" s="313">
        <v>5304</v>
      </c>
    </row>
    <row r="252" spans="1:10" ht="56.25">
      <c r="A252" s="311">
        <v>56</v>
      </c>
      <c r="B252" s="310" t="s">
        <v>1634</v>
      </c>
      <c r="C252" s="310">
        <v>1</v>
      </c>
      <c r="D252" s="291" t="s">
        <v>1635</v>
      </c>
      <c r="E252" s="326" t="s">
        <v>1626</v>
      </c>
      <c r="F252" s="310" t="s">
        <v>1784</v>
      </c>
      <c r="G252" s="311" t="s">
        <v>1790</v>
      </c>
      <c r="H252" s="357">
        <v>319</v>
      </c>
      <c r="I252" s="310" t="s">
        <v>0</v>
      </c>
      <c r="J252" s="313">
        <v>319</v>
      </c>
    </row>
    <row r="253" spans="1:10" ht="56.25">
      <c r="A253" s="311">
        <v>57</v>
      </c>
      <c r="B253" s="310" t="s">
        <v>1637</v>
      </c>
      <c r="C253" s="310">
        <v>2</v>
      </c>
      <c r="D253" s="291" t="s">
        <v>1638</v>
      </c>
      <c r="E253" s="326" t="s">
        <v>1626</v>
      </c>
      <c r="F253" s="310" t="s">
        <v>1785</v>
      </c>
      <c r="G253" s="311" t="s">
        <v>1790</v>
      </c>
      <c r="H253" s="357">
        <v>449</v>
      </c>
      <c r="I253" s="310" t="s">
        <v>0</v>
      </c>
      <c r="J253" s="313">
        <v>898</v>
      </c>
    </row>
    <row r="254" spans="1:10" ht="56.25">
      <c r="A254" s="311">
        <v>58</v>
      </c>
      <c r="B254" s="310" t="s">
        <v>1640</v>
      </c>
      <c r="C254" s="310">
        <v>4</v>
      </c>
      <c r="D254" s="291" t="s">
        <v>1641</v>
      </c>
      <c r="E254" s="326" t="s">
        <v>1626</v>
      </c>
      <c r="F254" s="310" t="s">
        <v>1786</v>
      </c>
      <c r="G254" s="311" t="s">
        <v>1790</v>
      </c>
      <c r="H254" s="357">
        <v>261</v>
      </c>
      <c r="I254" s="310" t="s">
        <v>0</v>
      </c>
      <c r="J254" s="313">
        <v>1044</v>
      </c>
    </row>
    <row r="255" spans="1:10" ht="56.25">
      <c r="A255" s="311">
        <v>59</v>
      </c>
      <c r="B255" s="310" t="s">
        <v>1643</v>
      </c>
      <c r="C255" s="310">
        <v>500</v>
      </c>
      <c r="D255" s="291" t="s">
        <v>1644</v>
      </c>
      <c r="E255" s="326" t="s">
        <v>1626</v>
      </c>
      <c r="F255" s="310" t="s">
        <v>1645</v>
      </c>
      <c r="G255" s="311" t="s">
        <v>1790</v>
      </c>
      <c r="H255" s="357">
        <v>9</v>
      </c>
      <c r="I255" s="310" t="s">
        <v>402</v>
      </c>
      <c r="J255" s="313">
        <v>4500</v>
      </c>
    </row>
    <row r="256" spans="1:10" ht="56.25">
      <c r="A256" s="311">
        <v>60</v>
      </c>
      <c r="B256" s="310" t="s">
        <v>1646</v>
      </c>
      <c r="C256" s="310">
        <v>1</v>
      </c>
      <c r="D256" s="291" t="s">
        <v>1647</v>
      </c>
      <c r="E256" s="326" t="s">
        <v>1648</v>
      </c>
      <c r="F256" s="310" t="s">
        <v>1649</v>
      </c>
      <c r="G256" s="311" t="s">
        <v>1790</v>
      </c>
      <c r="H256" s="357">
        <v>5000</v>
      </c>
      <c r="I256" s="310" t="s">
        <v>0</v>
      </c>
      <c r="J256" s="313">
        <v>5000</v>
      </c>
    </row>
    <row r="257" spans="1:10" ht="56.25">
      <c r="A257" s="311">
        <v>61</v>
      </c>
      <c r="B257" s="310" t="s">
        <v>1650</v>
      </c>
      <c r="C257" s="310">
        <v>1</v>
      </c>
      <c r="D257" s="291" t="s">
        <v>1651</v>
      </c>
      <c r="E257" s="326" t="s">
        <v>1648</v>
      </c>
      <c r="F257" s="310" t="s">
        <v>1652</v>
      </c>
      <c r="G257" s="311" t="s">
        <v>1790</v>
      </c>
      <c r="H257" s="357">
        <v>3700</v>
      </c>
      <c r="I257" s="310" t="s">
        <v>0</v>
      </c>
      <c r="J257" s="313">
        <v>3700</v>
      </c>
    </row>
    <row r="258" spans="1:10" ht="56.25">
      <c r="A258" s="311">
        <v>62</v>
      </c>
      <c r="B258" s="310" t="s">
        <v>1653</v>
      </c>
      <c r="C258" s="310">
        <v>2</v>
      </c>
      <c r="D258" s="291" t="s">
        <v>1654</v>
      </c>
      <c r="E258" s="326" t="s">
        <v>1648</v>
      </c>
      <c r="F258" s="310" t="s">
        <v>1655</v>
      </c>
      <c r="G258" s="311" t="s">
        <v>1790</v>
      </c>
      <c r="H258" s="357">
        <v>1100</v>
      </c>
      <c r="I258" s="310" t="s">
        <v>0</v>
      </c>
      <c r="J258" s="313">
        <v>2200</v>
      </c>
    </row>
    <row r="259" spans="1:10" ht="56.25">
      <c r="A259" s="311">
        <v>63</v>
      </c>
      <c r="B259" s="310" t="s">
        <v>1656</v>
      </c>
      <c r="C259" s="310">
        <v>2.16</v>
      </c>
      <c r="D259" s="291" t="s">
        <v>1797</v>
      </c>
      <c r="E259" s="326" t="s">
        <v>1798</v>
      </c>
      <c r="F259" s="310" t="s">
        <v>418</v>
      </c>
      <c r="G259" s="311" t="s">
        <v>1790</v>
      </c>
      <c r="H259" s="357">
        <v>3449</v>
      </c>
      <c r="I259" s="310" t="s">
        <v>57</v>
      </c>
      <c r="J259" s="313">
        <v>7449.84</v>
      </c>
    </row>
    <row r="260" spans="1:10" ht="56.25">
      <c r="A260" s="311">
        <v>64</v>
      </c>
      <c r="B260" s="310" t="s">
        <v>1658</v>
      </c>
      <c r="C260" s="310">
        <v>759</v>
      </c>
      <c r="D260" s="291" t="s">
        <v>1660</v>
      </c>
      <c r="E260" s="326" t="s">
        <v>1799</v>
      </c>
      <c r="F260" s="310" t="s">
        <v>1660</v>
      </c>
      <c r="G260" s="311" t="s">
        <v>1790</v>
      </c>
      <c r="H260" s="357">
        <v>95</v>
      </c>
      <c r="I260" s="310" t="s">
        <v>57</v>
      </c>
      <c r="J260" s="313">
        <v>72105</v>
      </c>
    </row>
    <row r="261" spans="1:10" ht="56.25">
      <c r="A261" s="311">
        <v>65</v>
      </c>
      <c r="B261" s="310" t="s">
        <v>1661</v>
      </c>
      <c r="C261" s="310">
        <v>71.42</v>
      </c>
      <c r="D261" s="291" t="s">
        <v>1663</v>
      </c>
      <c r="E261" s="326" t="s">
        <v>1800</v>
      </c>
      <c r="F261" s="310" t="s">
        <v>1663</v>
      </c>
      <c r="G261" s="311" t="s">
        <v>1790</v>
      </c>
      <c r="H261" s="357">
        <v>971</v>
      </c>
      <c r="I261" s="310" t="s">
        <v>3</v>
      </c>
      <c r="J261" s="313">
        <v>69348.820000000007</v>
      </c>
    </row>
    <row r="262" spans="1:10" ht="56.25">
      <c r="A262" s="311">
        <v>66</v>
      </c>
      <c r="B262" s="310" t="s">
        <v>1664</v>
      </c>
      <c r="C262" s="310">
        <v>7.3</v>
      </c>
      <c r="D262" s="291" t="s">
        <v>1665</v>
      </c>
      <c r="E262" s="326" t="s">
        <v>1801</v>
      </c>
      <c r="F262" s="310" t="s">
        <v>1666</v>
      </c>
      <c r="G262" s="311" t="s">
        <v>1790</v>
      </c>
      <c r="H262" s="357">
        <v>1403</v>
      </c>
      <c r="I262" s="310" t="s">
        <v>345</v>
      </c>
      <c r="J262" s="313">
        <v>10241.9</v>
      </c>
    </row>
    <row r="263" spans="1:10" ht="75">
      <c r="A263" s="311">
        <v>67</v>
      </c>
      <c r="B263" s="310" t="s">
        <v>1690</v>
      </c>
      <c r="C263" s="310">
        <v>130</v>
      </c>
      <c r="D263" s="291" t="s">
        <v>1802</v>
      </c>
      <c r="E263" s="326" t="s">
        <v>1803</v>
      </c>
      <c r="F263" s="310" t="s">
        <v>1693</v>
      </c>
      <c r="G263" s="311" t="s">
        <v>1790</v>
      </c>
      <c r="H263" s="357">
        <v>1411</v>
      </c>
      <c r="I263" s="310" t="s">
        <v>0</v>
      </c>
      <c r="J263" s="313">
        <v>183430</v>
      </c>
    </row>
    <row r="264" spans="1:10" ht="56.25">
      <c r="A264" s="311">
        <v>68</v>
      </c>
      <c r="B264" s="310" t="s">
        <v>1739</v>
      </c>
      <c r="C264" s="310">
        <v>25</v>
      </c>
      <c r="D264" s="291" t="s">
        <v>1804</v>
      </c>
      <c r="E264" s="326" t="s">
        <v>1803</v>
      </c>
      <c r="F264" s="310" t="s">
        <v>1741</v>
      </c>
      <c r="G264" s="311" t="s">
        <v>1790</v>
      </c>
      <c r="H264" s="357">
        <v>1269</v>
      </c>
      <c r="I264" s="310" t="s">
        <v>0</v>
      </c>
      <c r="J264" s="313">
        <v>31725</v>
      </c>
    </row>
    <row r="265" spans="1:10" ht="56.25">
      <c r="A265" s="311">
        <v>69</v>
      </c>
      <c r="B265" s="310" t="s">
        <v>1694</v>
      </c>
      <c r="C265" s="310">
        <v>275</v>
      </c>
      <c r="D265" s="291" t="s">
        <v>1805</v>
      </c>
      <c r="E265" s="326" t="s">
        <v>1806</v>
      </c>
      <c r="F265" s="310" t="s">
        <v>1696</v>
      </c>
      <c r="G265" s="311" t="s">
        <v>1790</v>
      </c>
      <c r="H265" s="357">
        <v>252</v>
      </c>
      <c r="I265" s="310" t="s">
        <v>345</v>
      </c>
      <c r="J265" s="313">
        <v>69300</v>
      </c>
    </row>
    <row r="266" spans="1:10" ht="56.25">
      <c r="A266" s="311">
        <v>70</v>
      </c>
      <c r="B266" s="310" t="s">
        <v>1667</v>
      </c>
      <c r="C266" s="310">
        <v>1</v>
      </c>
      <c r="D266" s="291" t="s">
        <v>1668</v>
      </c>
      <c r="E266" s="326" t="s">
        <v>1807</v>
      </c>
      <c r="F266" s="310" t="s">
        <v>1669</v>
      </c>
      <c r="G266" s="311" t="s">
        <v>1790</v>
      </c>
      <c r="H266" s="357">
        <v>5408</v>
      </c>
      <c r="I266" s="310" t="s">
        <v>0</v>
      </c>
      <c r="J266" s="313">
        <v>5408</v>
      </c>
    </row>
    <row r="267" spans="1:10" ht="56.25">
      <c r="A267" s="311">
        <v>71</v>
      </c>
      <c r="B267" s="310" t="s">
        <v>1670</v>
      </c>
      <c r="C267" s="310">
        <v>1</v>
      </c>
      <c r="D267" s="291" t="s">
        <v>1671</v>
      </c>
      <c r="E267" s="326" t="s">
        <v>1673</v>
      </c>
      <c r="F267" s="310" t="s">
        <v>1671</v>
      </c>
      <c r="G267" s="311" t="s">
        <v>1790</v>
      </c>
      <c r="H267" s="357">
        <v>2500</v>
      </c>
      <c r="I267" s="310" t="s">
        <v>0</v>
      </c>
      <c r="J267" s="313">
        <v>2500</v>
      </c>
    </row>
    <row r="268" spans="1:10" ht="56.25">
      <c r="A268" s="311">
        <v>72</v>
      </c>
      <c r="B268" s="310" t="s">
        <v>1672</v>
      </c>
      <c r="C268" s="310">
        <v>90</v>
      </c>
      <c r="D268" s="291" t="s">
        <v>262</v>
      </c>
      <c r="E268" s="326" t="s">
        <v>1673</v>
      </c>
      <c r="F268" s="310" t="s">
        <v>262</v>
      </c>
      <c r="G268" s="311" t="s">
        <v>1790</v>
      </c>
      <c r="H268" s="357">
        <v>305</v>
      </c>
      <c r="I268" s="310" t="s">
        <v>6</v>
      </c>
      <c r="J268" s="313">
        <v>27450</v>
      </c>
    </row>
    <row r="269" spans="1:10" ht="56.25">
      <c r="A269" s="311">
        <v>73</v>
      </c>
      <c r="B269" s="310" t="s">
        <v>1674</v>
      </c>
      <c r="C269" s="310">
        <v>80</v>
      </c>
      <c r="D269" s="291" t="s">
        <v>1808</v>
      </c>
      <c r="E269" s="326" t="s">
        <v>1673</v>
      </c>
      <c r="F269" s="310" t="s">
        <v>264</v>
      </c>
      <c r="G269" s="311" t="s">
        <v>1790</v>
      </c>
      <c r="H269" s="357">
        <v>369</v>
      </c>
      <c r="I269" s="310" t="s">
        <v>6</v>
      </c>
      <c r="J269" s="313">
        <v>29520</v>
      </c>
    </row>
    <row r="270" spans="1:10" ht="56.25">
      <c r="A270" s="311">
        <v>74</v>
      </c>
      <c r="B270" s="310" t="s">
        <v>1677</v>
      </c>
      <c r="C270" s="310">
        <v>30</v>
      </c>
      <c r="D270" s="291" t="s">
        <v>1678</v>
      </c>
      <c r="E270" s="326" t="s">
        <v>1673</v>
      </c>
      <c r="F270" s="310" t="s">
        <v>1678</v>
      </c>
      <c r="G270" s="311" t="s">
        <v>1790</v>
      </c>
      <c r="H270" s="357">
        <v>787</v>
      </c>
      <c r="I270" s="310" t="s">
        <v>6</v>
      </c>
      <c r="J270" s="313">
        <v>23610</v>
      </c>
    </row>
    <row r="271" spans="1:10" ht="56.25">
      <c r="A271" s="311">
        <v>75</v>
      </c>
      <c r="B271" s="310" t="s">
        <v>1679</v>
      </c>
      <c r="C271" s="310">
        <v>1</v>
      </c>
      <c r="D271" s="291" t="s">
        <v>1680</v>
      </c>
      <c r="E271" s="326" t="s">
        <v>1673</v>
      </c>
      <c r="F271" s="310" t="s">
        <v>1680</v>
      </c>
      <c r="G271" s="311" t="s">
        <v>1790</v>
      </c>
      <c r="H271" s="357">
        <v>33214</v>
      </c>
      <c r="I271" s="310" t="s">
        <v>0</v>
      </c>
      <c r="J271" s="313">
        <v>33214</v>
      </c>
    </row>
    <row r="272" spans="1:10" ht="56.25">
      <c r="A272" s="311">
        <v>76</v>
      </c>
      <c r="B272" s="310" t="s">
        <v>1681</v>
      </c>
      <c r="C272" s="310">
        <v>200</v>
      </c>
      <c r="D272" s="291" t="s">
        <v>1682</v>
      </c>
      <c r="E272" s="326" t="s">
        <v>1673</v>
      </c>
      <c r="F272" s="310" t="s">
        <v>1682</v>
      </c>
      <c r="G272" s="311" t="s">
        <v>1790</v>
      </c>
      <c r="H272" s="357">
        <v>106</v>
      </c>
      <c r="I272" s="310" t="s">
        <v>0</v>
      </c>
      <c r="J272" s="313">
        <v>21200</v>
      </c>
    </row>
    <row r="273" spans="1:10" ht="56.25">
      <c r="A273" s="311">
        <v>77</v>
      </c>
      <c r="B273" s="310" t="s">
        <v>1683</v>
      </c>
      <c r="C273" s="310">
        <v>1</v>
      </c>
      <c r="D273" s="291" t="s">
        <v>1684</v>
      </c>
      <c r="E273" s="326" t="s">
        <v>1673</v>
      </c>
      <c r="F273" s="310" t="s">
        <v>1684</v>
      </c>
      <c r="G273" s="311" t="s">
        <v>1790</v>
      </c>
      <c r="H273" s="357">
        <v>1403</v>
      </c>
      <c r="I273" s="310" t="s">
        <v>0</v>
      </c>
      <c r="J273" s="313">
        <v>1403</v>
      </c>
    </row>
    <row r="274" spans="1:10" ht="56.25">
      <c r="A274" s="311">
        <v>78</v>
      </c>
      <c r="B274" s="310" t="s">
        <v>1685</v>
      </c>
      <c r="C274" s="310">
        <v>1</v>
      </c>
      <c r="D274" s="291" t="s">
        <v>1686</v>
      </c>
      <c r="E274" s="326" t="s">
        <v>1673</v>
      </c>
      <c r="F274" s="310" t="s">
        <v>1686</v>
      </c>
      <c r="G274" s="311" t="s">
        <v>1790</v>
      </c>
      <c r="H274" s="357">
        <v>175</v>
      </c>
      <c r="I274" s="310" t="s">
        <v>0</v>
      </c>
      <c r="J274" s="313">
        <v>175</v>
      </c>
    </row>
    <row r="275" spans="1:10" ht="56.25">
      <c r="A275" s="311">
        <v>79</v>
      </c>
      <c r="B275" s="310" t="s">
        <v>1688</v>
      </c>
      <c r="C275" s="310">
        <v>168</v>
      </c>
      <c r="D275" s="291" t="s">
        <v>1689</v>
      </c>
      <c r="E275" s="326" t="s">
        <v>1673</v>
      </c>
      <c r="F275" s="310" t="s">
        <v>1689</v>
      </c>
      <c r="G275" s="311" t="s">
        <v>1790</v>
      </c>
      <c r="H275" s="357">
        <v>205</v>
      </c>
      <c r="I275" s="310" t="s">
        <v>345</v>
      </c>
      <c r="J275" s="313">
        <v>34440</v>
      </c>
    </row>
    <row r="276" spans="1:10" ht="56.25">
      <c r="A276" s="311">
        <v>80</v>
      </c>
      <c r="B276" s="310" t="s">
        <v>1701</v>
      </c>
      <c r="C276" s="310">
        <v>164</v>
      </c>
      <c r="D276" s="291" t="s">
        <v>421</v>
      </c>
      <c r="E276" s="326" t="s">
        <v>1702</v>
      </c>
      <c r="F276" s="310" t="s">
        <v>421</v>
      </c>
      <c r="G276" s="311" t="s">
        <v>1790</v>
      </c>
      <c r="H276" s="357">
        <v>40</v>
      </c>
      <c r="I276" s="310" t="s">
        <v>3</v>
      </c>
      <c r="J276" s="313">
        <v>6560</v>
      </c>
    </row>
    <row r="277" spans="1:10" ht="56.25">
      <c r="A277" s="311">
        <v>81</v>
      </c>
      <c r="B277" s="310" t="s">
        <v>1703</v>
      </c>
      <c r="C277" s="310">
        <v>151.5</v>
      </c>
      <c r="D277" s="291" t="s">
        <v>425</v>
      </c>
      <c r="E277" s="326" t="s">
        <v>1702</v>
      </c>
      <c r="F277" s="310" t="s">
        <v>425</v>
      </c>
      <c r="G277" s="311" t="s">
        <v>1790</v>
      </c>
      <c r="H277" s="357">
        <v>97.5</v>
      </c>
      <c r="I277" s="310" t="s">
        <v>3</v>
      </c>
      <c r="J277" s="313">
        <v>14771.25</v>
      </c>
    </row>
    <row r="278" spans="1:10" ht="56.25">
      <c r="A278" s="311">
        <v>82</v>
      </c>
      <c r="B278" s="310" t="s">
        <v>1704</v>
      </c>
      <c r="C278" s="310">
        <v>688.6</v>
      </c>
      <c r="D278" s="291" t="s">
        <v>1705</v>
      </c>
      <c r="E278" s="326" t="s">
        <v>1702</v>
      </c>
      <c r="F278" s="310" t="s">
        <v>1705</v>
      </c>
      <c r="G278" s="311" t="s">
        <v>1790</v>
      </c>
      <c r="H278" s="357">
        <v>30</v>
      </c>
      <c r="I278" s="310" t="s">
        <v>3</v>
      </c>
      <c r="J278" s="313">
        <v>20658</v>
      </c>
    </row>
    <row r="279" spans="1:10" ht="54" customHeight="1">
      <c r="A279" s="220"/>
      <c r="B279" s="251"/>
      <c r="C279" s="251"/>
      <c r="D279" s="252"/>
      <c r="E279" s="251"/>
      <c r="F279" s="251"/>
      <c r="G279" s="251"/>
      <c r="H279" s="741" t="s">
        <v>1995</v>
      </c>
      <c r="I279" s="741"/>
      <c r="J279" s="417">
        <v>3382640.3699999996</v>
      </c>
    </row>
    <row r="280" spans="1:10" ht="55.5" customHeight="1">
      <c r="H280" s="736" t="s">
        <v>1989</v>
      </c>
      <c r="I280" s="737"/>
      <c r="J280" s="417">
        <v>8594447.2136000004</v>
      </c>
    </row>
  </sheetData>
  <mergeCells count="5">
    <mergeCell ref="H280:I280"/>
    <mergeCell ref="A2:J2"/>
    <mergeCell ref="A1:J1"/>
    <mergeCell ref="H279:I279"/>
    <mergeCell ref="G196:I196"/>
  </mergeCells>
  <pageMargins left="0.70866141732283472" right="0.70866141732283472" top="0.74803149606299213" bottom="0.74803149606299213" header="0.31496062992125984" footer="0.31496062992125984"/>
  <pageSetup paperSize="5" scale="48" orientation="landscape" verticalDpi="0" r:id="rId1"/>
</worksheet>
</file>

<file path=xl/worksheets/sheet9.xml><?xml version="1.0" encoding="utf-8"?>
<worksheet xmlns="http://schemas.openxmlformats.org/spreadsheetml/2006/main" xmlns:r="http://schemas.openxmlformats.org/officeDocument/2006/relationships">
  <dimension ref="A1:K383"/>
  <sheetViews>
    <sheetView view="pageBreakPreview" topLeftCell="A378" zoomScale="60" zoomScaleNormal="85" workbookViewId="0">
      <selection activeCell="J391" sqref="J391"/>
    </sheetView>
  </sheetViews>
  <sheetFormatPr defaultColWidth="9" defaultRowHeight="15"/>
  <cols>
    <col min="1" max="1" width="9" style="75"/>
    <col min="2" max="2" width="14.28515625" style="90" customWidth="1"/>
    <col min="3" max="3" width="9" style="90" customWidth="1"/>
    <col min="4" max="4" width="90.140625" style="66" customWidth="1"/>
    <col min="5" max="5" width="16" style="90" customWidth="1"/>
    <col min="6" max="6" width="26.42578125" style="41" customWidth="1"/>
    <col min="7" max="7" width="22.5703125" style="41" customWidth="1"/>
    <col min="8" max="8" width="10.42578125" style="90" customWidth="1"/>
    <col min="9" max="9" width="11.28515625" style="63" customWidth="1"/>
    <col min="10" max="10" width="18.5703125" style="41" customWidth="1"/>
    <col min="11" max="13" width="9" style="41"/>
    <col min="14" max="14" width="10.5703125" style="41" bestFit="1" customWidth="1"/>
    <col min="15" max="257" width="9" style="41"/>
    <col min="258" max="258" width="10.5703125" style="41" customWidth="1"/>
    <col min="259" max="259" width="9" style="41" customWidth="1"/>
    <col min="260" max="260" width="90.140625" style="41" customWidth="1"/>
    <col min="261" max="261" width="16" style="41" customWidth="1"/>
    <col min="262" max="262" width="26.42578125" style="41" customWidth="1"/>
    <col min="263" max="263" width="22.5703125" style="41" customWidth="1"/>
    <col min="264" max="264" width="10.42578125" style="41" customWidth="1"/>
    <col min="265" max="265" width="11.28515625" style="41" customWidth="1"/>
    <col min="266" max="266" width="13.28515625" style="41" customWidth="1"/>
    <col min="267" max="269" width="9" style="41"/>
    <col min="270" max="270" width="10.5703125" style="41" bestFit="1" customWidth="1"/>
    <col min="271" max="513" width="9" style="41"/>
    <col min="514" max="514" width="10.5703125" style="41" customWidth="1"/>
    <col min="515" max="515" width="9" style="41" customWidth="1"/>
    <col min="516" max="516" width="90.140625" style="41" customWidth="1"/>
    <col min="517" max="517" width="16" style="41" customWidth="1"/>
    <col min="518" max="518" width="26.42578125" style="41" customWidth="1"/>
    <col min="519" max="519" width="22.5703125" style="41" customWidth="1"/>
    <col min="520" max="520" width="10.42578125" style="41" customWidth="1"/>
    <col min="521" max="521" width="11.28515625" style="41" customWidth="1"/>
    <col min="522" max="522" width="13.28515625" style="41" customWidth="1"/>
    <col min="523" max="525" width="9" style="41"/>
    <col min="526" max="526" width="10.5703125" style="41" bestFit="1" customWidth="1"/>
    <col min="527" max="769" width="9" style="41"/>
    <col min="770" max="770" width="10.5703125" style="41" customWidth="1"/>
    <col min="771" max="771" width="9" style="41" customWidth="1"/>
    <col min="772" max="772" width="90.140625" style="41" customWidth="1"/>
    <col min="773" max="773" width="16" style="41" customWidth="1"/>
    <col min="774" max="774" width="26.42578125" style="41" customWidth="1"/>
    <col min="775" max="775" width="22.5703125" style="41" customWidth="1"/>
    <col min="776" max="776" width="10.42578125" style="41" customWidth="1"/>
    <col min="777" max="777" width="11.28515625" style="41" customWidth="1"/>
    <col min="778" max="778" width="13.28515625" style="41" customWidth="1"/>
    <col min="779" max="781" width="9" style="41"/>
    <col min="782" max="782" width="10.5703125" style="41" bestFit="1" customWidth="1"/>
    <col min="783" max="1025" width="9" style="41"/>
    <col min="1026" max="1026" width="10.5703125" style="41" customWidth="1"/>
    <col min="1027" max="1027" width="9" style="41" customWidth="1"/>
    <col min="1028" max="1028" width="90.140625" style="41" customWidth="1"/>
    <col min="1029" max="1029" width="16" style="41" customWidth="1"/>
    <col min="1030" max="1030" width="26.42578125" style="41" customWidth="1"/>
    <col min="1031" max="1031" width="22.5703125" style="41" customWidth="1"/>
    <col min="1032" max="1032" width="10.42578125" style="41" customWidth="1"/>
    <col min="1033" max="1033" width="11.28515625" style="41" customWidth="1"/>
    <col min="1034" max="1034" width="13.28515625" style="41" customWidth="1"/>
    <col min="1035" max="1037" width="9" style="41"/>
    <col min="1038" max="1038" width="10.5703125" style="41" bestFit="1" customWidth="1"/>
    <col min="1039" max="1281" width="9" style="41"/>
    <col min="1282" max="1282" width="10.5703125" style="41" customWidth="1"/>
    <col min="1283" max="1283" width="9" style="41" customWidth="1"/>
    <col min="1284" max="1284" width="90.140625" style="41" customWidth="1"/>
    <col min="1285" max="1285" width="16" style="41" customWidth="1"/>
    <col min="1286" max="1286" width="26.42578125" style="41" customWidth="1"/>
    <col min="1287" max="1287" width="22.5703125" style="41" customWidth="1"/>
    <col min="1288" max="1288" width="10.42578125" style="41" customWidth="1"/>
    <col min="1289" max="1289" width="11.28515625" style="41" customWidth="1"/>
    <col min="1290" max="1290" width="13.28515625" style="41" customWidth="1"/>
    <col min="1291" max="1293" width="9" style="41"/>
    <col min="1294" max="1294" width="10.5703125" style="41" bestFit="1" customWidth="1"/>
    <col min="1295" max="1537" width="9" style="41"/>
    <col min="1538" max="1538" width="10.5703125" style="41" customWidth="1"/>
    <col min="1539" max="1539" width="9" style="41" customWidth="1"/>
    <col min="1540" max="1540" width="90.140625" style="41" customWidth="1"/>
    <col min="1541" max="1541" width="16" style="41" customWidth="1"/>
    <col min="1542" max="1542" width="26.42578125" style="41" customWidth="1"/>
    <col min="1543" max="1543" width="22.5703125" style="41" customWidth="1"/>
    <col min="1544" max="1544" width="10.42578125" style="41" customWidth="1"/>
    <col min="1545" max="1545" width="11.28515625" style="41" customWidth="1"/>
    <col min="1546" max="1546" width="13.28515625" style="41" customWidth="1"/>
    <col min="1547" max="1549" width="9" style="41"/>
    <col min="1550" max="1550" width="10.5703125" style="41" bestFit="1" customWidth="1"/>
    <col min="1551" max="1793" width="9" style="41"/>
    <col min="1794" max="1794" width="10.5703125" style="41" customWidth="1"/>
    <col min="1795" max="1795" width="9" style="41" customWidth="1"/>
    <col min="1796" max="1796" width="90.140625" style="41" customWidth="1"/>
    <col min="1797" max="1797" width="16" style="41" customWidth="1"/>
    <col min="1798" max="1798" width="26.42578125" style="41" customWidth="1"/>
    <col min="1799" max="1799" width="22.5703125" style="41" customWidth="1"/>
    <col min="1800" max="1800" width="10.42578125" style="41" customWidth="1"/>
    <col min="1801" max="1801" width="11.28515625" style="41" customWidth="1"/>
    <col min="1802" max="1802" width="13.28515625" style="41" customWidth="1"/>
    <col min="1803" max="1805" width="9" style="41"/>
    <col min="1806" max="1806" width="10.5703125" style="41" bestFit="1" customWidth="1"/>
    <col min="1807" max="2049" width="9" style="41"/>
    <col min="2050" max="2050" width="10.5703125" style="41" customWidth="1"/>
    <col min="2051" max="2051" width="9" style="41" customWidth="1"/>
    <col min="2052" max="2052" width="90.140625" style="41" customWidth="1"/>
    <col min="2053" max="2053" width="16" style="41" customWidth="1"/>
    <col min="2054" max="2054" width="26.42578125" style="41" customWidth="1"/>
    <col min="2055" max="2055" width="22.5703125" style="41" customWidth="1"/>
    <col min="2056" max="2056" width="10.42578125" style="41" customWidth="1"/>
    <col min="2057" max="2057" width="11.28515625" style="41" customWidth="1"/>
    <col min="2058" max="2058" width="13.28515625" style="41" customWidth="1"/>
    <col min="2059" max="2061" width="9" style="41"/>
    <col min="2062" max="2062" width="10.5703125" style="41" bestFit="1" customWidth="1"/>
    <col min="2063" max="2305" width="9" style="41"/>
    <col min="2306" max="2306" width="10.5703125" style="41" customWidth="1"/>
    <col min="2307" max="2307" width="9" style="41" customWidth="1"/>
    <col min="2308" max="2308" width="90.140625" style="41" customWidth="1"/>
    <col min="2309" max="2309" width="16" style="41" customWidth="1"/>
    <col min="2310" max="2310" width="26.42578125" style="41" customWidth="1"/>
    <col min="2311" max="2311" width="22.5703125" style="41" customWidth="1"/>
    <col min="2312" max="2312" width="10.42578125" style="41" customWidth="1"/>
    <col min="2313" max="2313" width="11.28515625" style="41" customWidth="1"/>
    <col min="2314" max="2314" width="13.28515625" style="41" customWidth="1"/>
    <col min="2315" max="2317" width="9" style="41"/>
    <col min="2318" max="2318" width="10.5703125" style="41" bestFit="1" customWidth="1"/>
    <col min="2319" max="2561" width="9" style="41"/>
    <col min="2562" max="2562" width="10.5703125" style="41" customWidth="1"/>
    <col min="2563" max="2563" width="9" style="41" customWidth="1"/>
    <col min="2564" max="2564" width="90.140625" style="41" customWidth="1"/>
    <col min="2565" max="2565" width="16" style="41" customWidth="1"/>
    <col min="2566" max="2566" width="26.42578125" style="41" customWidth="1"/>
    <col min="2567" max="2567" width="22.5703125" style="41" customWidth="1"/>
    <col min="2568" max="2568" width="10.42578125" style="41" customWidth="1"/>
    <col min="2569" max="2569" width="11.28515625" style="41" customWidth="1"/>
    <col min="2570" max="2570" width="13.28515625" style="41" customWidth="1"/>
    <col min="2571" max="2573" width="9" style="41"/>
    <col min="2574" max="2574" width="10.5703125" style="41" bestFit="1" customWidth="1"/>
    <col min="2575" max="2817" width="9" style="41"/>
    <col min="2818" max="2818" width="10.5703125" style="41" customWidth="1"/>
    <col min="2819" max="2819" width="9" style="41" customWidth="1"/>
    <col min="2820" max="2820" width="90.140625" style="41" customWidth="1"/>
    <col min="2821" max="2821" width="16" style="41" customWidth="1"/>
    <col min="2822" max="2822" width="26.42578125" style="41" customWidth="1"/>
    <col min="2823" max="2823" width="22.5703125" style="41" customWidth="1"/>
    <col min="2824" max="2824" width="10.42578125" style="41" customWidth="1"/>
    <col min="2825" max="2825" width="11.28515625" style="41" customWidth="1"/>
    <col min="2826" max="2826" width="13.28515625" style="41" customWidth="1"/>
    <col min="2827" max="2829" width="9" style="41"/>
    <col min="2830" max="2830" width="10.5703125" style="41" bestFit="1" customWidth="1"/>
    <col min="2831" max="3073" width="9" style="41"/>
    <col min="3074" max="3074" width="10.5703125" style="41" customWidth="1"/>
    <col min="3075" max="3075" width="9" style="41" customWidth="1"/>
    <col min="3076" max="3076" width="90.140625" style="41" customWidth="1"/>
    <col min="3077" max="3077" width="16" style="41" customWidth="1"/>
    <col min="3078" max="3078" width="26.42578125" style="41" customWidth="1"/>
    <col min="3079" max="3079" width="22.5703125" style="41" customWidth="1"/>
    <col min="3080" max="3080" width="10.42578125" style="41" customWidth="1"/>
    <col min="3081" max="3081" width="11.28515625" style="41" customWidth="1"/>
    <col min="3082" max="3082" width="13.28515625" style="41" customWidth="1"/>
    <col min="3083" max="3085" width="9" style="41"/>
    <col min="3086" max="3086" width="10.5703125" style="41" bestFit="1" customWidth="1"/>
    <col min="3087" max="3329" width="9" style="41"/>
    <col min="3330" max="3330" width="10.5703125" style="41" customWidth="1"/>
    <col min="3331" max="3331" width="9" style="41" customWidth="1"/>
    <col min="3332" max="3332" width="90.140625" style="41" customWidth="1"/>
    <col min="3333" max="3333" width="16" style="41" customWidth="1"/>
    <col min="3334" max="3334" width="26.42578125" style="41" customWidth="1"/>
    <col min="3335" max="3335" width="22.5703125" style="41" customWidth="1"/>
    <col min="3336" max="3336" width="10.42578125" style="41" customWidth="1"/>
    <col min="3337" max="3337" width="11.28515625" style="41" customWidth="1"/>
    <col min="3338" max="3338" width="13.28515625" style="41" customWidth="1"/>
    <col min="3339" max="3341" width="9" style="41"/>
    <col min="3342" max="3342" width="10.5703125" style="41" bestFit="1" customWidth="1"/>
    <col min="3343" max="3585" width="9" style="41"/>
    <col min="3586" max="3586" width="10.5703125" style="41" customWidth="1"/>
    <col min="3587" max="3587" width="9" style="41" customWidth="1"/>
    <col min="3588" max="3588" width="90.140625" style="41" customWidth="1"/>
    <col min="3589" max="3589" width="16" style="41" customWidth="1"/>
    <col min="3590" max="3590" width="26.42578125" style="41" customWidth="1"/>
    <col min="3591" max="3591" width="22.5703125" style="41" customWidth="1"/>
    <col min="3592" max="3592" width="10.42578125" style="41" customWidth="1"/>
    <col min="3593" max="3593" width="11.28515625" style="41" customWidth="1"/>
    <col min="3594" max="3594" width="13.28515625" style="41" customWidth="1"/>
    <col min="3595" max="3597" width="9" style="41"/>
    <col min="3598" max="3598" width="10.5703125" style="41" bestFit="1" customWidth="1"/>
    <col min="3599" max="3841" width="9" style="41"/>
    <col min="3842" max="3842" width="10.5703125" style="41" customWidth="1"/>
    <col min="3843" max="3843" width="9" style="41" customWidth="1"/>
    <col min="3844" max="3844" width="90.140625" style="41" customWidth="1"/>
    <col min="3845" max="3845" width="16" style="41" customWidth="1"/>
    <col min="3846" max="3846" width="26.42578125" style="41" customWidth="1"/>
    <col min="3847" max="3847" width="22.5703125" style="41" customWidth="1"/>
    <col min="3848" max="3848" width="10.42578125" style="41" customWidth="1"/>
    <col min="3849" max="3849" width="11.28515625" style="41" customWidth="1"/>
    <col min="3850" max="3850" width="13.28515625" style="41" customWidth="1"/>
    <col min="3851" max="3853" width="9" style="41"/>
    <col min="3854" max="3854" width="10.5703125" style="41" bestFit="1" customWidth="1"/>
    <col min="3855" max="4097" width="9" style="41"/>
    <col min="4098" max="4098" width="10.5703125" style="41" customWidth="1"/>
    <col min="4099" max="4099" width="9" style="41" customWidth="1"/>
    <col min="4100" max="4100" width="90.140625" style="41" customWidth="1"/>
    <col min="4101" max="4101" width="16" style="41" customWidth="1"/>
    <col min="4102" max="4102" width="26.42578125" style="41" customWidth="1"/>
    <col min="4103" max="4103" width="22.5703125" style="41" customWidth="1"/>
    <col min="4104" max="4104" width="10.42578125" style="41" customWidth="1"/>
    <col min="4105" max="4105" width="11.28515625" style="41" customWidth="1"/>
    <col min="4106" max="4106" width="13.28515625" style="41" customWidth="1"/>
    <col min="4107" max="4109" width="9" style="41"/>
    <col min="4110" max="4110" width="10.5703125" style="41" bestFit="1" customWidth="1"/>
    <col min="4111" max="4353" width="9" style="41"/>
    <col min="4354" max="4354" width="10.5703125" style="41" customWidth="1"/>
    <col min="4355" max="4355" width="9" style="41" customWidth="1"/>
    <col min="4356" max="4356" width="90.140625" style="41" customWidth="1"/>
    <col min="4357" max="4357" width="16" style="41" customWidth="1"/>
    <col min="4358" max="4358" width="26.42578125" style="41" customWidth="1"/>
    <col min="4359" max="4359" width="22.5703125" style="41" customWidth="1"/>
    <col min="4360" max="4360" width="10.42578125" style="41" customWidth="1"/>
    <col min="4361" max="4361" width="11.28515625" style="41" customWidth="1"/>
    <col min="4362" max="4362" width="13.28515625" style="41" customWidth="1"/>
    <col min="4363" max="4365" width="9" style="41"/>
    <col min="4366" max="4366" width="10.5703125" style="41" bestFit="1" customWidth="1"/>
    <col min="4367" max="4609" width="9" style="41"/>
    <col min="4610" max="4610" width="10.5703125" style="41" customWidth="1"/>
    <col min="4611" max="4611" width="9" style="41" customWidth="1"/>
    <col min="4612" max="4612" width="90.140625" style="41" customWidth="1"/>
    <col min="4613" max="4613" width="16" style="41" customWidth="1"/>
    <col min="4614" max="4614" width="26.42578125" style="41" customWidth="1"/>
    <col min="4615" max="4615" width="22.5703125" style="41" customWidth="1"/>
    <col min="4616" max="4616" width="10.42578125" style="41" customWidth="1"/>
    <col min="4617" max="4617" width="11.28515625" style="41" customWidth="1"/>
    <col min="4618" max="4618" width="13.28515625" style="41" customWidth="1"/>
    <col min="4619" max="4621" width="9" style="41"/>
    <col min="4622" max="4622" width="10.5703125" style="41" bestFit="1" customWidth="1"/>
    <col min="4623" max="4865" width="9" style="41"/>
    <col min="4866" max="4866" width="10.5703125" style="41" customWidth="1"/>
    <col min="4867" max="4867" width="9" style="41" customWidth="1"/>
    <col min="4868" max="4868" width="90.140625" style="41" customWidth="1"/>
    <col min="4869" max="4869" width="16" style="41" customWidth="1"/>
    <col min="4870" max="4870" width="26.42578125" style="41" customWidth="1"/>
    <col min="4871" max="4871" width="22.5703125" style="41" customWidth="1"/>
    <col min="4872" max="4872" width="10.42578125" style="41" customWidth="1"/>
    <col min="4873" max="4873" width="11.28515625" style="41" customWidth="1"/>
    <col min="4874" max="4874" width="13.28515625" style="41" customWidth="1"/>
    <col min="4875" max="4877" width="9" style="41"/>
    <col min="4878" max="4878" width="10.5703125" style="41" bestFit="1" customWidth="1"/>
    <col min="4879" max="5121" width="9" style="41"/>
    <col min="5122" max="5122" width="10.5703125" style="41" customWidth="1"/>
    <col min="5123" max="5123" width="9" style="41" customWidth="1"/>
    <col min="5124" max="5124" width="90.140625" style="41" customWidth="1"/>
    <col min="5125" max="5125" width="16" style="41" customWidth="1"/>
    <col min="5126" max="5126" width="26.42578125" style="41" customWidth="1"/>
    <col min="5127" max="5127" width="22.5703125" style="41" customWidth="1"/>
    <col min="5128" max="5128" width="10.42578125" style="41" customWidth="1"/>
    <col min="5129" max="5129" width="11.28515625" style="41" customWidth="1"/>
    <col min="5130" max="5130" width="13.28515625" style="41" customWidth="1"/>
    <col min="5131" max="5133" width="9" style="41"/>
    <col min="5134" max="5134" width="10.5703125" style="41" bestFit="1" customWidth="1"/>
    <col min="5135" max="5377" width="9" style="41"/>
    <col min="5378" max="5378" width="10.5703125" style="41" customWidth="1"/>
    <col min="5379" max="5379" width="9" style="41" customWidth="1"/>
    <col min="5380" max="5380" width="90.140625" style="41" customWidth="1"/>
    <col min="5381" max="5381" width="16" style="41" customWidth="1"/>
    <col min="5382" max="5382" width="26.42578125" style="41" customWidth="1"/>
    <col min="5383" max="5383" width="22.5703125" style="41" customWidth="1"/>
    <col min="5384" max="5384" width="10.42578125" style="41" customWidth="1"/>
    <col min="5385" max="5385" width="11.28515625" style="41" customWidth="1"/>
    <col min="5386" max="5386" width="13.28515625" style="41" customWidth="1"/>
    <col min="5387" max="5389" width="9" style="41"/>
    <col min="5390" max="5390" width="10.5703125" style="41" bestFit="1" customWidth="1"/>
    <col min="5391" max="5633" width="9" style="41"/>
    <col min="5634" max="5634" width="10.5703125" style="41" customWidth="1"/>
    <col min="5635" max="5635" width="9" style="41" customWidth="1"/>
    <col min="5636" max="5636" width="90.140625" style="41" customWidth="1"/>
    <col min="5637" max="5637" width="16" style="41" customWidth="1"/>
    <col min="5638" max="5638" width="26.42578125" style="41" customWidth="1"/>
    <col min="5639" max="5639" width="22.5703125" style="41" customWidth="1"/>
    <col min="5640" max="5640" width="10.42578125" style="41" customWidth="1"/>
    <col min="5641" max="5641" width="11.28515625" style="41" customWidth="1"/>
    <col min="5642" max="5642" width="13.28515625" style="41" customWidth="1"/>
    <col min="5643" max="5645" width="9" style="41"/>
    <col min="5646" max="5646" width="10.5703125" style="41" bestFit="1" customWidth="1"/>
    <col min="5647" max="5889" width="9" style="41"/>
    <col min="5890" max="5890" width="10.5703125" style="41" customWidth="1"/>
    <col min="5891" max="5891" width="9" style="41" customWidth="1"/>
    <col min="5892" max="5892" width="90.140625" style="41" customWidth="1"/>
    <col min="5893" max="5893" width="16" style="41" customWidth="1"/>
    <col min="5894" max="5894" width="26.42578125" style="41" customWidth="1"/>
    <col min="5895" max="5895" width="22.5703125" style="41" customWidth="1"/>
    <col min="5896" max="5896" width="10.42578125" style="41" customWidth="1"/>
    <col min="5897" max="5897" width="11.28515625" style="41" customWidth="1"/>
    <col min="5898" max="5898" width="13.28515625" style="41" customWidth="1"/>
    <col min="5899" max="5901" width="9" style="41"/>
    <col min="5902" max="5902" width="10.5703125" style="41" bestFit="1" customWidth="1"/>
    <col min="5903" max="6145" width="9" style="41"/>
    <col min="6146" max="6146" width="10.5703125" style="41" customWidth="1"/>
    <col min="6147" max="6147" width="9" style="41" customWidth="1"/>
    <col min="6148" max="6148" width="90.140625" style="41" customWidth="1"/>
    <col min="6149" max="6149" width="16" style="41" customWidth="1"/>
    <col min="6150" max="6150" width="26.42578125" style="41" customWidth="1"/>
    <col min="6151" max="6151" width="22.5703125" style="41" customWidth="1"/>
    <col min="6152" max="6152" width="10.42578125" style="41" customWidth="1"/>
    <col min="6153" max="6153" width="11.28515625" style="41" customWidth="1"/>
    <col min="6154" max="6154" width="13.28515625" style="41" customWidth="1"/>
    <col min="6155" max="6157" width="9" style="41"/>
    <col min="6158" max="6158" width="10.5703125" style="41" bestFit="1" customWidth="1"/>
    <col min="6159" max="6401" width="9" style="41"/>
    <col min="6402" max="6402" width="10.5703125" style="41" customWidth="1"/>
    <col min="6403" max="6403" width="9" style="41" customWidth="1"/>
    <col min="6404" max="6404" width="90.140625" style="41" customWidth="1"/>
    <col min="6405" max="6405" width="16" style="41" customWidth="1"/>
    <col min="6406" max="6406" width="26.42578125" style="41" customWidth="1"/>
    <col min="6407" max="6407" width="22.5703125" style="41" customWidth="1"/>
    <col min="6408" max="6408" width="10.42578125" style="41" customWidth="1"/>
    <col min="6409" max="6409" width="11.28515625" style="41" customWidth="1"/>
    <col min="6410" max="6410" width="13.28515625" style="41" customWidth="1"/>
    <col min="6411" max="6413" width="9" style="41"/>
    <col min="6414" max="6414" width="10.5703125" style="41" bestFit="1" customWidth="1"/>
    <col min="6415" max="6657" width="9" style="41"/>
    <col min="6658" max="6658" width="10.5703125" style="41" customWidth="1"/>
    <col min="6659" max="6659" width="9" style="41" customWidth="1"/>
    <col min="6660" max="6660" width="90.140625" style="41" customWidth="1"/>
    <col min="6661" max="6661" width="16" style="41" customWidth="1"/>
    <col min="6662" max="6662" width="26.42578125" style="41" customWidth="1"/>
    <col min="6663" max="6663" width="22.5703125" style="41" customWidth="1"/>
    <col min="6664" max="6664" width="10.42578125" style="41" customWidth="1"/>
    <col min="6665" max="6665" width="11.28515625" style="41" customWidth="1"/>
    <col min="6666" max="6666" width="13.28515625" style="41" customWidth="1"/>
    <col min="6667" max="6669" width="9" style="41"/>
    <col min="6670" max="6670" width="10.5703125" style="41" bestFit="1" customWidth="1"/>
    <col min="6671" max="6913" width="9" style="41"/>
    <col min="6914" max="6914" width="10.5703125" style="41" customWidth="1"/>
    <col min="6915" max="6915" width="9" style="41" customWidth="1"/>
    <col min="6916" max="6916" width="90.140625" style="41" customWidth="1"/>
    <col min="6917" max="6917" width="16" style="41" customWidth="1"/>
    <col min="6918" max="6918" width="26.42578125" style="41" customWidth="1"/>
    <col min="6919" max="6919" width="22.5703125" style="41" customWidth="1"/>
    <col min="6920" max="6920" width="10.42578125" style="41" customWidth="1"/>
    <col min="6921" max="6921" width="11.28515625" style="41" customWidth="1"/>
    <col min="6922" max="6922" width="13.28515625" style="41" customWidth="1"/>
    <col min="6923" max="6925" width="9" style="41"/>
    <col min="6926" max="6926" width="10.5703125" style="41" bestFit="1" customWidth="1"/>
    <col min="6927" max="7169" width="9" style="41"/>
    <col min="7170" max="7170" width="10.5703125" style="41" customWidth="1"/>
    <col min="7171" max="7171" width="9" style="41" customWidth="1"/>
    <col min="7172" max="7172" width="90.140625" style="41" customWidth="1"/>
    <col min="7173" max="7173" width="16" style="41" customWidth="1"/>
    <col min="7174" max="7174" width="26.42578125" style="41" customWidth="1"/>
    <col min="7175" max="7175" width="22.5703125" style="41" customWidth="1"/>
    <col min="7176" max="7176" width="10.42578125" style="41" customWidth="1"/>
    <col min="7177" max="7177" width="11.28515625" style="41" customWidth="1"/>
    <col min="7178" max="7178" width="13.28515625" style="41" customWidth="1"/>
    <col min="7179" max="7181" width="9" style="41"/>
    <col min="7182" max="7182" width="10.5703125" style="41" bestFit="1" customWidth="1"/>
    <col min="7183" max="7425" width="9" style="41"/>
    <col min="7426" max="7426" width="10.5703125" style="41" customWidth="1"/>
    <col min="7427" max="7427" width="9" style="41" customWidth="1"/>
    <col min="7428" max="7428" width="90.140625" style="41" customWidth="1"/>
    <col min="7429" max="7429" width="16" style="41" customWidth="1"/>
    <col min="7430" max="7430" width="26.42578125" style="41" customWidth="1"/>
    <col min="7431" max="7431" width="22.5703125" style="41" customWidth="1"/>
    <col min="7432" max="7432" width="10.42578125" style="41" customWidth="1"/>
    <col min="7433" max="7433" width="11.28515625" style="41" customWidth="1"/>
    <col min="7434" max="7434" width="13.28515625" style="41" customWidth="1"/>
    <col min="7435" max="7437" width="9" style="41"/>
    <col min="7438" max="7438" width="10.5703125" style="41" bestFit="1" customWidth="1"/>
    <col min="7439" max="7681" width="9" style="41"/>
    <col min="7682" max="7682" width="10.5703125" style="41" customWidth="1"/>
    <col min="7683" max="7683" width="9" style="41" customWidth="1"/>
    <col min="7684" max="7684" width="90.140625" style="41" customWidth="1"/>
    <col min="7685" max="7685" width="16" style="41" customWidth="1"/>
    <col min="7686" max="7686" width="26.42578125" style="41" customWidth="1"/>
    <col min="7687" max="7687" width="22.5703125" style="41" customWidth="1"/>
    <col min="7688" max="7688" width="10.42578125" style="41" customWidth="1"/>
    <col min="7689" max="7689" width="11.28515625" style="41" customWidth="1"/>
    <col min="7690" max="7690" width="13.28515625" style="41" customWidth="1"/>
    <col min="7691" max="7693" width="9" style="41"/>
    <col min="7694" max="7694" width="10.5703125" style="41" bestFit="1" customWidth="1"/>
    <col min="7695" max="7937" width="9" style="41"/>
    <col min="7938" max="7938" width="10.5703125" style="41" customWidth="1"/>
    <col min="7939" max="7939" width="9" style="41" customWidth="1"/>
    <col min="7940" max="7940" width="90.140625" style="41" customWidth="1"/>
    <col min="7941" max="7941" width="16" style="41" customWidth="1"/>
    <col min="7942" max="7942" width="26.42578125" style="41" customWidth="1"/>
    <col min="7943" max="7943" width="22.5703125" style="41" customWidth="1"/>
    <col min="7944" max="7944" width="10.42578125" style="41" customWidth="1"/>
    <col min="7945" max="7945" width="11.28515625" style="41" customWidth="1"/>
    <col min="7946" max="7946" width="13.28515625" style="41" customWidth="1"/>
    <col min="7947" max="7949" width="9" style="41"/>
    <col min="7950" max="7950" width="10.5703125" style="41" bestFit="1" customWidth="1"/>
    <col min="7951" max="8193" width="9" style="41"/>
    <col min="8194" max="8194" width="10.5703125" style="41" customWidth="1"/>
    <col min="8195" max="8195" width="9" style="41" customWidth="1"/>
    <col min="8196" max="8196" width="90.140625" style="41" customWidth="1"/>
    <col min="8197" max="8197" width="16" style="41" customWidth="1"/>
    <col min="8198" max="8198" width="26.42578125" style="41" customWidth="1"/>
    <col min="8199" max="8199" width="22.5703125" style="41" customWidth="1"/>
    <col min="8200" max="8200" width="10.42578125" style="41" customWidth="1"/>
    <col min="8201" max="8201" width="11.28515625" style="41" customWidth="1"/>
    <col min="8202" max="8202" width="13.28515625" style="41" customWidth="1"/>
    <col min="8203" max="8205" width="9" style="41"/>
    <col min="8206" max="8206" width="10.5703125" style="41" bestFit="1" customWidth="1"/>
    <col min="8207" max="8449" width="9" style="41"/>
    <col min="8450" max="8450" width="10.5703125" style="41" customWidth="1"/>
    <col min="8451" max="8451" width="9" style="41" customWidth="1"/>
    <col min="8452" max="8452" width="90.140625" style="41" customWidth="1"/>
    <col min="8453" max="8453" width="16" style="41" customWidth="1"/>
    <col min="8454" max="8454" width="26.42578125" style="41" customWidth="1"/>
    <col min="8455" max="8455" width="22.5703125" style="41" customWidth="1"/>
    <col min="8456" max="8456" width="10.42578125" style="41" customWidth="1"/>
    <col min="8457" max="8457" width="11.28515625" style="41" customWidth="1"/>
    <col min="8458" max="8458" width="13.28515625" style="41" customWidth="1"/>
    <col min="8459" max="8461" width="9" style="41"/>
    <col min="8462" max="8462" width="10.5703125" style="41" bestFit="1" customWidth="1"/>
    <col min="8463" max="8705" width="9" style="41"/>
    <col min="8706" max="8706" width="10.5703125" style="41" customWidth="1"/>
    <col min="8707" max="8707" width="9" style="41" customWidth="1"/>
    <col min="8708" max="8708" width="90.140625" style="41" customWidth="1"/>
    <col min="8709" max="8709" width="16" style="41" customWidth="1"/>
    <col min="8710" max="8710" width="26.42578125" style="41" customWidth="1"/>
    <col min="8711" max="8711" width="22.5703125" style="41" customWidth="1"/>
    <col min="8712" max="8712" width="10.42578125" style="41" customWidth="1"/>
    <col min="8713" max="8713" width="11.28515625" style="41" customWidth="1"/>
    <col min="8714" max="8714" width="13.28515625" style="41" customWidth="1"/>
    <col min="8715" max="8717" width="9" style="41"/>
    <col min="8718" max="8718" width="10.5703125" style="41" bestFit="1" customWidth="1"/>
    <col min="8719" max="8961" width="9" style="41"/>
    <col min="8962" max="8962" width="10.5703125" style="41" customWidth="1"/>
    <col min="8963" max="8963" width="9" style="41" customWidth="1"/>
    <col min="8964" max="8964" width="90.140625" style="41" customWidth="1"/>
    <col min="8965" max="8965" width="16" style="41" customWidth="1"/>
    <col min="8966" max="8966" width="26.42578125" style="41" customWidth="1"/>
    <col min="8967" max="8967" width="22.5703125" style="41" customWidth="1"/>
    <col min="8968" max="8968" width="10.42578125" style="41" customWidth="1"/>
    <col min="8969" max="8969" width="11.28515625" style="41" customWidth="1"/>
    <col min="8970" max="8970" width="13.28515625" style="41" customWidth="1"/>
    <col min="8971" max="8973" width="9" style="41"/>
    <col min="8974" max="8974" width="10.5703125" style="41" bestFit="1" customWidth="1"/>
    <col min="8975" max="9217" width="9" style="41"/>
    <col min="9218" max="9218" width="10.5703125" style="41" customWidth="1"/>
    <col min="9219" max="9219" width="9" style="41" customWidth="1"/>
    <col min="9220" max="9220" width="90.140625" style="41" customWidth="1"/>
    <col min="9221" max="9221" width="16" style="41" customWidth="1"/>
    <col min="9222" max="9222" width="26.42578125" style="41" customWidth="1"/>
    <col min="9223" max="9223" width="22.5703125" style="41" customWidth="1"/>
    <col min="9224" max="9224" width="10.42578125" style="41" customWidth="1"/>
    <col min="9225" max="9225" width="11.28515625" style="41" customWidth="1"/>
    <col min="9226" max="9226" width="13.28515625" style="41" customWidth="1"/>
    <col min="9227" max="9229" width="9" style="41"/>
    <col min="9230" max="9230" width="10.5703125" style="41" bestFit="1" customWidth="1"/>
    <col min="9231" max="9473" width="9" style="41"/>
    <col min="9474" max="9474" width="10.5703125" style="41" customWidth="1"/>
    <col min="9475" max="9475" width="9" style="41" customWidth="1"/>
    <col min="9476" max="9476" width="90.140625" style="41" customWidth="1"/>
    <col min="9477" max="9477" width="16" style="41" customWidth="1"/>
    <col min="9478" max="9478" width="26.42578125" style="41" customWidth="1"/>
    <col min="9479" max="9479" width="22.5703125" style="41" customWidth="1"/>
    <col min="9480" max="9480" width="10.42578125" style="41" customWidth="1"/>
    <col min="9481" max="9481" width="11.28515625" style="41" customWidth="1"/>
    <col min="9482" max="9482" width="13.28515625" style="41" customWidth="1"/>
    <col min="9483" max="9485" width="9" style="41"/>
    <col min="9486" max="9486" width="10.5703125" style="41" bestFit="1" customWidth="1"/>
    <col min="9487" max="9729" width="9" style="41"/>
    <col min="9730" max="9730" width="10.5703125" style="41" customWidth="1"/>
    <col min="9731" max="9731" width="9" style="41" customWidth="1"/>
    <col min="9732" max="9732" width="90.140625" style="41" customWidth="1"/>
    <col min="9733" max="9733" width="16" style="41" customWidth="1"/>
    <col min="9734" max="9734" width="26.42578125" style="41" customWidth="1"/>
    <col min="9735" max="9735" width="22.5703125" style="41" customWidth="1"/>
    <col min="9736" max="9736" width="10.42578125" style="41" customWidth="1"/>
    <col min="9737" max="9737" width="11.28515625" style="41" customWidth="1"/>
    <col min="9738" max="9738" width="13.28515625" style="41" customWidth="1"/>
    <col min="9739" max="9741" width="9" style="41"/>
    <col min="9742" max="9742" width="10.5703125" style="41" bestFit="1" customWidth="1"/>
    <col min="9743" max="9985" width="9" style="41"/>
    <col min="9986" max="9986" width="10.5703125" style="41" customWidth="1"/>
    <col min="9987" max="9987" width="9" style="41" customWidth="1"/>
    <col min="9988" max="9988" width="90.140625" style="41" customWidth="1"/>
    <col min="9989" max="9989" width="16" style="41" customWidth="1"/>
    <col min="9990" max="9990" width="26.42578125" style="41" customWidth="1"/>
    <col min="9991" max="9991" width="22.5703125" style="41" customWidth="1"/>
    <col min="9992" max="9992" width="10.42578125" style="41" customWidth="1"/>
    <col min="9993" max="9993" width="11.28515625" style="41" customWidth="1"/>
    <col min="9994" max="9994" width="13.28515625" style="41" customWidth="1"/>
    <col min="9995" max="9997" width="9" style="41"/>
    <col min="9998" max="9998" width="10.5703125" style="41" bestFit="1" customWidth="1"/>
    <col min="9999" max="10241" width="9" style="41"/>
    <col min="10242" max="10242" width="10.5703125" style="41" customWidth="1"/>
    <col min="10243" max="10243" width="9" style="41" customWidth="1"/>
    <col min="10244" max="10244" width="90.140625" style="41" customWidth="1"/>
    <col min="10245" max="10245" width="16" style="41" customWidth="1"/>
    <col min="10246" max="10246" width="26.42578125" style="41" customWidth="1"/>
    <col min="10247" max="10247" width="22.5703125" style="41" customWidth="1"/>
    <col min="10248" max="10248" width="10.42578125" style="41" customWidth="1"/>
    <col min="10249" max="10249" width="11.28515625" style="41" customWidth="1"/>
    <col min="10250" max="10250" width="13.28515625" style="41" customWidth="1"/>
    <col min="10251" max="10253" width="9" style="41"/>
    <col min="10254" max="10254" width="10.5703125" style="41" bestFit="1" customWidth="1"/>
    <col min="10255" max="10497" width="9" style="41"/>
    <col min="10498" max="10498" width="10.5703125" style="41" customWidth="1"/>
    <col min="10499" max="10499" width="9" style="41" customWidth="1"/>
    <col min="10500" max="10500" width="90.140625" style="41" customWidth="1"/>
    <col min="10501" max="10501" width="16" style="41" customWidth="1"/>
    <col min="10502" max="10502" width="26.42578125" style="41" customWidth="1"/>
    <col min="10503" max="10503" width="22.5703125" style="41" customWidth="1"/>
    <col min="10504" max="10504" width="10.42578125" style="41" customWidth="1"/>
    <col min="10505" max="10505" width="11.28515625" style="41" customWidth="1"/>
    <col min="10506" max="10506" width="13.28515625" style="41" customWidth="1"/>
    <col min="10507" max="10509" width="9" style="41"/>
    <col min="10510" max="10510" width="10.5703125" style="41" bestFit="1" customWidth="1"/>
    <col min="10511" max="10753" width="9" style="41"/>
    <col min="10754" max="10754" width="10.5703125" style="41" customWidth="1"/>
    <col min="10755" max="10755" width="9" style="41" customWidth="1"/>
    <col min="10756" max="10756" width="90.140625" style="41" customWidth="1"/>
    <col min="10757" max="10757" width="16" style="41" customWidth="1"/>
    <col min="10758" max="10758" width="26.42578125" style="41" customWidth="1"/>
    <col min="10759" max="10759" width="22.5703125" style="41" customWidth="1"/>
    <col min="10760" max="10760" width="10.42578125" style="41" customWidth="1"/>
    <col min="10761" max="10761" width="11.28515625" style="41" customWidth="1"/>
    <col min="10762" max="10762" width="13.28515625" style="41" customWidth="1"/>
    <col min="10763" max="10765" width="9" style="41"/>
    <col min="10766" max="10766" width="10.5703125" style="41" bestFit="1" customWidth="1"/>
    <col min="10767" max="11009" width="9" style="41"/>
    <col min="11010" max="11010" width="10.5703125" style="41" customWidth="1"/>
    <col min="11011" max="11011" width="9" style="41" customWidth="1"/>
    <col min="11012" max="11012" width="90.140625" style="41" customWidth="1"/>
    <col min="11013" max="11013" width="16" style="41" customWidth="1"/>
    <col min="11014" max="11014" width="26.42578125" style="41" customWidth="1"/>
    <col min="11015" max="11015" width="22.5703125" style="41" customWidth="1"/>
    <col min="11016" max="11016" width="10.42578125" style="41" customWidth="1"/>
    <col min="11017" max="11017" width="11.28515625" style="41" customWidth="1"/>
    <col min="11018" max="11018" width="13.28515625" style="41" customWidth="1"/>
    <col min="11019" max="11021" width="9" style="41"/>
    <col min="11022" max="11022" width="10.5703125" style="41" bestFit="1" customWidth="1"/>
    <col min="11023" max="11265" width="9" style="41"/>
    <col min="11266" max="11266" width="10.5703125" style="41" customWidth="1"/>
    <col min="11267" max="11267" width="9" style="41" customWidth="1"/>
    <col min="11268" max="11268" width="90.140625" style="41" customWidth="1"/>
    <col min="11269" max="11269" width="16" style="41" customWidth="1"/>
    <col min="11270" max="11270" width="26.42578125" style="41" customWidth="1"/>
    <col min="11271" max="11271" width="22.5703125" style="41" customWidth="1"/>
    <col min="11272" max="11272" width="10.42578125" style="41" customWidth="1"/>
    <col min="11273" max="11273" width="11.28515625" style="41" customWidth="1"/>
    <col min="11274" max="11274" width="13.28515625" style="41" customWidth="1"/>
    <col min="11275" max="11277" width="9" style="41"/>
    <col min="11278" max="11278" width="10.5703125" style="41" bestFit="1" customWidth="1"/>
    <col min="11279" max="11521" width="9" style="41"/>
    <col min="11522" max="11522" width="10.5703125" style="41" customWidth="1"/>
    <col min="11523" max="11523" width="9" style="41" customWidth="1"/>
    <col min="11524" max="11524" width="90.140625" style="41" customWidth="1"/>
    <col min="11525" max="11525" width="16" style="41" customWidth="1"/>
    <col min="11526" max="11526" width="26.42578125" style="41" customWidth="1"/>
    <col min="11527" max="11527" width="22.5703125" style="41" customWidth="1"/>
    <col min="11528" max="11528" width="10.42578125" style="41" customWidth="1"/>
    <col min="11529" max="11529" width="11.28515625" style="41" customWidth="1"/>
    <col min="11530" max="11530" width="13.28515625" style="41" customWidth="1"/>
    <col min="11531" max="11533" width="9" style="41"/>
    <col min="11534" max="11534" width="10.5703125" style="41" bestFit="1" customWidth="1"/>
    <col min="11535" max="11777" width="9" style="41"/>
    <col min="11778" max="11778" width="10.5703125" style="41" customWidth="1"/>
    <col min="11779" max="11779" width="9" style="41" customWidth="1"/>
    <col min="11780" max="11780" width="90.140625" style="41" customWidth="1"/>
    <col min="11781" max="11781" width="16" style="41" customWidth="1"/>
    <col min="11782" max="11782" width="26.42578125" style="41" customWidth="1"/>
    <col min="11783" max="11783" width="22.5703125" style="41" customWidth="1"/>
    <col min="11784" max="11784" width="10.42578125" style="41" customWidth="1"/>
    <col min="11785" max="11785" width="11.28515625" style="41" customWidth="1"/>
    <col min="11786" max="11786" width="13.28515625" style="41" customWidth="1"/>
    <col min="11787" max="11789" width="9" style="41"/>
    <col min="11790" max="11790" width="10.5703125" style="41" bestFit="1" customWidth="1"/>
    <col min="11791" max="12033" width="9" style="41"/>
    <col min="12034" max="12034" width="10.5703125" style="41" customWidth="1"/>
    <col min="12035" max="12035" width="9" style="41" customWidth="1"/>
    <col min="12036" max="12036" width="90.140625" style="41" customWidth="1"/>
    <col min="12037" max="12037" width="16" style="41" customWidth="1"/>
    <col min="12038" max="12038" width="26.42578125" style="41" customWidth="1"/>
    <col min="12039" max="12039" width="22.5703125" style="41" customWidth="1"/>
    <col min="12040" max="12040" width="10.42578125" style="41" customWidth="1"/>
    <col min="12041" max="12041" width="11.28515625" style="41" customWidth="1"/>
    <col min="12042" max="12042" width="13.28515625" style="41" customWidth="1"/>
    <col min="12043" max="12045" width="9" style="41"/>
    <col min="12046" max="12046" width="10.5703125" style="41" bestFit="1" customWidth="1"/>
    <col min="12047" max="12289" width="9" style="41"/>
    <col min="12290" max="12290" width="10.5703125" style="41" customWidth="1"/>
    <col min="12291" max="12291" width="9" style="41" customWidth="1"/>
    <col min="12292" max="12292" width="90.140625" style="41" customWidth="1"/>
    <col min="12293" max="12293" width="16" style="41" customWidth="1"/>
    <col min="12294" max="12294" width="26.42578125" style="41" customWidth="1"/>
    <col min="12295" max="12295" width="22.5703125" style="41" customWidth="1"/>
    <col min="12296" max="12296" width="10.42578125" style="41" customWidth="1"/>
    <col min="12297" max="12297" width="11.28515625" style="41" customWidth="1"/>
    <col min="12298" max="12298" width="13.28515625" style="41" customWidth="1"/>
    <col min="12299" max="12301" width="9" style="41"/>
    <col min="12302" max="12302" width="10.5703125" style="41" bestFit="1" customWidth="1"/>
    <col min="12303" max="12545" width="9" style="41"/>
    <col min="12546" max="12546" width="10.5703125" style="41" customWidth="1"/>
    <col min="12547" max="12547" width="9" style="41" customWidth="1"/>
    <col min="12548" max="12548" width="90.140625" style="41" customWidth="1"/>
    <col min="12549" max="12549" width="16" style="41" customWidth="1"/>
    <col min="12550" max="12550" width="26.42578125" style="41" customWidth="1"/>
    <col min="12551" max="12551" width="22.5703125" style="41" customWidth="1"/>
    <col min="12552" max="12552" width="10.42578125" style="41" customWidth="1"/>
    <col min="12553" max="12553" width="11.28515625" style="41" customWidth="1"/>
    <col min="12554" max="12554" width="13.28515625" style="41" customWidth="1"/>
    <col min="12555" max="12557" width="9" style="41"/>
    <col min="12558" max="12558" width="10.5703125" style="41" bestFit="1" customWidth="1"/>
    <col min="12559" max="12801" width="9" style="41"/>
    <col min="12802" max="12802" width="10.5703125" style="41" customWidth="1"/>
    <col min="12803" max="12803" width="9" style="41" customWidth="1"/>
    <col min="12804" max="12804" width="90.140625" style="41" customWidth="1"/>
    <col min="12805" max="12805" width="16" style="41" customWidth="1"/>
    <col min="12806" max="12806" width="26.42578125" style="41" customWidth="1"/>
    <col min="12807" max="12807" width="22.5703125" style="41" customWidth="1"/>
    <col min="12808" max="12808" width="10.42578125" style="41" customWidth="1"/>
    <col min="12809" max="12809" width="11.28515625" style="41" customWidth="1"/>
    <col min="12810" max="12810" width="13.28515625" style="41" customWidth="1"/>
    <col min="12811" max="12813" width="9" style="41"/>
    <col min="12814" max="12814" width="10.5703125" style="41" bestFit="1" customWidth="1"/>
    <col min="12815" max="13057" width="9" style="41"/>
    <col min="13058" max="13058" width="10.5703125" style="41" customWidth="1"/>
    <col min="13059" max="13059" width="9" style="41" customWidth="1"/>
    <col min="13060" max="13060" width="90.140625" style="41" customWidth="1"/>
    <col min="13061" max="13061" width="16" style="41" customWidth="1"/>
    <col min="13062" max="13062" width="26.42578125" style="41" customWidth="1"/>
    <col min="13063" max="13063" width="22.5703125" style="41" customWidth="1"/>
    <col min="13064" max="13064" width="10.42578125" style="41" customWidth="1"/>
    <col min="13065" max="13065" width="11.28515625" style="41" customWidth="1"/>
    <col min="13066" max="13066" width="13.28515625" style="41" customWidth="1"/>
    <col min="13067" max="13069" width="9" style="41"/>
    <col min="13070" max="13070" width="10.5703125" style="41" bestFit="1" customWidth="1"/>
    <col min="13071" max="13313" width="9" style="41"/>
    <col min="13314" max="13314" width="10.5703125" style="41" customWidth="1"/>
    <col min="13315" max="13315" width="9" style="41" customWidth="1"/>
    <col min="13316" max="13316" width="90.140625" style="41" customWidth="1"/>
    <col min="13317" max="13317" width="16" style="41" customWidth="1"/>
    <col min="13318" max="13318" width="26.42578125" style="41" customWidth="1"/>
    <col min="13319" max="13319" width="22.5703125" style="41" customWidth="1"/>
    <col min="13320" max="13320" width="10.42578125" style="41" customWidth="1"/>
    <col min="13321" max="13321" width="11.28515625" style="41" customWidth="1"/>
    <col min="13322" max="13322" width="13.28515625" style="41" customWidth="1"/>
    <col min="13323" max="13325" width="9" style="41"/>
    <col min="13326" max="13326" width="10.5703125" style="41" bestFit="1" customWidth="1"/>
    <col min="13327" max="13569" width="9" style="41"/>
    <col min="13570" max="13570" width="10.5703125" style="41" customWidth="1"/>
    <col min="13571" max="13571" width="9" style="41" customWidth="1"/>
    <col min="13572" max="13572" width="90.140625" style="41" customWidth="1"/>
    <col min="13573" max="13573" width="16" style="41" customWidth="1"/>
    <col min="13574" max="13574" width="26.42578125" style="41" customWidth="1"/>
    <col min="13575" max="13575" width="22.5703125" style="41" customWidth="1"/>
    <col min="13576" max="13576" width="10.42578125" style="41" customWidth="1"/>
    <col min="13577" max="13577" width="11.28515625" style="41" customWidth="1"/>
    <col min="13578" max="13578" width="13.28515625" style="41" customWidth="1"/>
    <col min="13579" max="13581" width="9" style="41"/>
    <col min="13582" max="13582" width="10.5703125" style="41" bestFit="1" customWidth="1"/>
    <col min="13583" max="13825" width="9" style="41"/>
    <col min="13826" max="13826" width="10.5703125" style="41" customWidth="1"/>
    <col min="13827" max="13827" width="9" style="41" customWidth="1"/>
    <col min="13828" max="13828" width="90.140625" style="41" customWidth="1"/>
    <col min="13829" max="13829" width="16" style="41" customWidth="1"/>
    <col min="13830" max="13830" width="26.42578125" style="41" customWidth="1"/>
    <col min="13831" max="13831" width="22.5703125" style="41" customWidth="1"/>
    <col min="13832" max="13832" width="10.42578125" style="41" customWidth="1"/>
    <col min="13833" max="13833" width="11.28515625" style="41" customWidth="1"/>
    <col min="13834" max="13834" width="13.28515625" style="41" customWidth="1"/>
    <col min="13835" max="13837" width="9" style="41"/>
    <col min="13838" max="13838" width="10.5703125" style="41" bestFit="1" customWidth="1"/>
    <col min="13839" max="14081" width="9" style="41"/>
    <col min="14082" max="14082" width="10.5703125" style="41" customWidth="1"/>
    <col min="14083" max="14083" width="9" style="41" customWidth="1"/>
    <col min="14084" max="14084" width="90.140625" style="41" customWidth="1"/>
    <col min="14085" max="14085" width="16" style="41" customWidth="1"/>
    <col min="14086" max="14086" width="26.42578125" style="41" customWidth="1"/>
    <col min="14087" max="14087" width="22.5703125" style="41" customWidth="1"/>
    <col min="14088" max="14088" width="10.42578125" style="41" customWidth="1"/>
    <col min="14089" max="14089" width="11.28515625" style="41" customWidth="1"/>
    <col min="14090" max="14090" width="13.28515625" style="41" customWidth="1"/>
    <col min="14091" max="14093" width="9" style="41"/>
    <col min="14094" max="14094" width="10.5703125" style="41" bestFit="1" customWidth="1"/>
    <col min="14095" max="14337" width="9" style="41"/>
    <col min="14338" max="14338" width="10.5703125" style="41" customWidth="1"/>
    <col min="14339" max="14339" width="9" style="41" customWidth="1"/>
    <col min="14340" max="14340" width="90.140625" style="41" customWidth="1"/>
    <col min="14341" max="14341" width="16" style="41" customWidth="1"/>
    <col min="14342" max="14342" width="26.42578125" style="41" customWidth="1"/>
    <col min="14343" max="14343" width="22.5703125" style="41" customWidth="1"/>
    <col min="14344" max="14344" width="10.42578125" style="41" customWidth="1"/>
    <col min="14345" max="14345" width="11.28515625" style="41" customWidth="1"/>
    <col min="14346" max="14346" width="13.28515625" style="41" customWidth="1"/>
    <col min="14347" max="14349" width="9" style="41"/>
    <col min="14350" max="14350" width="10.5703125" style="41" bestFit="1" customWidth="1"/>
    <col min="14351" max="14593" width="9" style="41"/>
    <col min="14594" max="14594" width="10.5703125" style="41" customWidth="1"/>
    <col min="14595" max="14595" width="9" style="41" customWidth="1"/>
    <col min="14596" max="14596" width="90.140625" style="41" customWidth="1"/>
    <col min="14597" max="14597" width="16" style="41" customWidth="1"/>
    <col min="14598" max="14598" width="26.42578125" style="41" customWidth="1"/>
    <col min="14599" max="14599" width="22.5703125" style="41" customWidth="1"/>
    <col min="14600" max="14600" width="10.42578125" style="41" customWidth="1"/>
    <col min="14601" max="14601" width="11.28515625" style="41" customWidth="1"/>
    <col min="14602" max="14602" width="13.28515625" style="41" customWidth="1"/>
    <col min="14603" max="14605" width="9" style="41"/>
    <col min="14606" max="14606" width="10.5703125" style="41" bestFit="1" customWidth="1"/>
    <col min="14607" max="14849" width="9" style="41"/>
    <col min="14850" max="14850" width="10.5703125" style="41" customWidth="1"/>
    <col min="14851" max="14851" width="9" style="41" customWidth="1"/>
    <col min="14852" max="14852" width="90.140625" style="41" customWidth="1"/>
    <col min="14853" max="14853" width="16" style="41" customWidth="1"/>
    <col min="14854" max="14854" width="26.42578125" style="41" customWidth="1"/>
    <col min="14855" max="14855" width="22.5703125" style="41" customWidth="1"/>
    <col min="14856" max="14856" width="10.42578125" style="41" customWidth="1"/>
    <col min="14857" max="14857" width="11.28515625" style="41" customWidth="1"/>
    <col min="14858" max="14858" width="13.28515625" style="41" customWidth="1"/>
    <col min="14859" max="14861" width="9" style="41"/>
    <col min="14862" max="14862" width="10.5703125" style="41" bestFit="1" customWidth="1"/>
    <col min="14863" max="15105" width="9" style="41"/>
    <col min="15106" max="15106" width="10.5703125" style="41" customWidth="1"/>
    <col min="15107" max="15107" width="9" style="41" customWidth="1"/>
    <col min="15108" max="15108" width="90.140625" style="41" customWidth="1"/>
    <col min="15109" max="15109" width="16" style="41" customWidth="1"/>
    <col min="15110" max="15110" width="26.42578125" style="41" customWidth="1"/>
    <col min="15111" max="15111" width="22.5703125" style="41" customWidth="1"/>
    <col min="15112" max="15112" width="10.42578125" style="41" customWidth="1"/>
    <col min="15113" max="15113" width="11.28515625" style="41" customWidth="1"/>
    <col min="15114" max="15114" width="13.28515625" style="41" customWidth="1"/>
    <col min="15115" max="15117" width="9" style="41"/>
    <col min="15118" max="15118" width="10.5703125" style="41" bestFit="1" customWidth="1"/>
    <col min="15119" max="15361" width="9" style="41"/>
    <col min="15362" max="15362" width="10.5703125" style="41" customWidth="1"/>
    <col min="15363" max="15363" width="9" style="41" customWidth="1"/>
    <col min="15364" max="15364" width="90.140625" style="41" customWidth="1"/>
    <col min="15365" max="15365" width="16" style="41" customWidth="1"/>
    <col min="15366" max="15366" width="26.42578125" style="41" customWidth="1"/>
    <col min="15367" max="15367" width="22.5703125" style="41" customWidth="1"/>
    <col min="15368" max="15368" width="10.42578125" style="41" customWidth="1"/>
    <col min="15369" max="15369" width="11.28515625" style="41" customWidth="1"/>
    <col min="15370" max="15370" width="13.28515625" style="41" customWidth="1"/>
    <col min="15371" max="15373" width="9" style="41"/>
    <col min="15374" max="15374" width="10.5703125" style="41" bestFit="1" customWidth="1"/>
    <col min="15375" max="15617" width="9" style="41"/>
    <col min="15618" max="15618" width="10.5703125" style="41" customWidth="1"/>
    <col min="15619" max="15619" width="9" style="41" customWidth="1"/>
    <col min="15620" max="15620" width="90.140625" style="41" customWidth="1"/>
    <col min="15621" max="15621" width="16" style="41" customWidth="1"/>
    <col min="15622" max="15622" width="26.42578125" style="41" customWidth="1"/>
    <col min="15623" max="15623" width="22.5703125" style="41" customWidth="1"/>
    <col min="15624" max="15624" width="10.42578125" style="41" customWidth="1"/>
    <col min="15625" max="15625" width="11.28515625" style="41" customWidth="1"/>
    <col min="15626" max="15626" width="13.28515625" style="41" customWidth="1"/>
    <col min="15627" max="15629" width="9" style="41"/>
    <col min="15630" max="15630" width="10.5703125" style="41" bestFit="1" customWidth="1"/>
    <col min="15631" max="15873" width="9" style="41"/>
    <col min="15874" max="15874" width="10.5703125" style="41" customWidth="1"/>
    <col min="15875" max="15875" width="9" style="41" customWidth="1"/>
    <col min="15876" max="15876" width="90.140625" style="41" customWidth="1"/>
    <col min="15877" max="15877" width="16" style="41" customWidth="1"/>
    <col min="15878" max="15878" width="26.42578125" style="41" customWidth="1"/>
    <col min="15879" max="15879" width="22.5703125" style="41" customWidth="1"/>
    <col min="15880" max="15880" width="10.42578125" style="41" customWidth="1"/>
    <col min="15881" max="15881" width="11.28515625" style="41" customWidth="1"/>
    <col min="15882" max="15882" width="13.28515625" style="41" customWidth="1"/>
    <col min="15883" max="15885" width="9" style="41"/>
    <col min="15886" max="15886" width="10.5703125" style="41" bestFit="1" customWidth="1"/>
    <col min="15887" max="16129" width="9" style="41"/>
    <col min="16130" max="16130" width="10.5703125" style="41" customWidth="1"/>
    <col min="16131" max="16131" width="9" style="41" customWidth="1"/>
    <col min="16132" max="16132" width="90.140625" style="41" customWidth="1"/>
    <col min="16133" max="16133" width="16" style="41" customWidth="1"/>
    <col min="16134" max="16134" width="26.42578125" style="41" customWidth="1"/>
    <col min="16135" max="16135" width="22.5703125" style="41" customWidth="1"/>
    <col min="16136" max="16136" width="10.42578125" style="41" customWidth="1"/>
    <col min="16137" max="16137" width="11.28515625" style="41" customWidth="1"/>
    <col min="16138" max="16138" width="13.28515625" style="41" customWidth="1"/>
    <col min="16139" max="16141" width="9" style="41"/>
    <col min="16142" max="16142" width="10.5703125" style="41" bestFit="1" customWidth="1"/>
    <col min="16143" max="16384" width="9" style="41"/>
  </cols>
  <sheetData>
    <row r="1" spans="1:10" ht="31.5" customHeight="1">
      <c r="A1" s="747" t="s">
        <v>1983</v>
      </c>
      <c r="B1" s="747"/>
      <c r="C1" s="747"/>
      <c r="D1" s="747"/>
      <c r="E1" s="747"/>
      <c r="F1" s="747"/>
      <c r="G1" s="747"/>
      <c r="H1" s="747"/>
      <c r="I1" s="747"/>
      <c r="J1" s="748"/>
    </row>
    <row r="2" spans="1:10" ht="57" customHeight="1">
      <c r="A2" s="745" t="s">
        <v>1984</v>
      </c>
      <c r="B2" s="745"/>
      <c r="C2" s="745"/>
      <c r="D2" s="745"/>
      <c r="E2" s="745"/>
      <c r="F2" s="745"/>
      <c r="G2" s="745"/>
      <c r="H2" s="745"/>
      <c r="I2" s="745"/>
      <c r="J2" s="746"/>
    </row>
    <row r="3" spans="1:10" ht="42" customHeight="1">
      <c r="A3" s="75" t="s">
        <v>216</v>
      </c>
      <c r="B3" s="169" t="s">
        <v>898</v>
      </c>
      <c r="C3" s="2" t="s">
        <v>218</v>
      </c>
      <c r="D3" s="2" t="s">
        <v>219</v>
      </c>
      <c r="E3" s="2" t="s">
        <v>899</v>
      </c>
      <c r="F3" s="2" t="s">
        <v>428</v>
      </c>
      <c r="G3" s="2" t="s">
        <v>221</v>
      </c>
      <c r="H3" s="26" t="s">
        <v>222</v>
      </c>
      <c r="I3" s="165" t="s">
        <v>429</v>
      </c>
      <c r="J3" s="2" t="s">
        <v>223</v>
      </c>
    </row>
    <row r="4" spans="1:10" ht="33">
      <c r="A4" s="75">
        <v>1</v>
      </c>
      <c r="B4" s="170" t="s">
        <v>625</v>
      </c>
      <c r="C4" s="43">
        <v>1</v>
      </c>
      <c r="D4" s="44" t="s">
        <v>2000</v>
      </c>
      <c r="E4" s="45" t="s">
        <v>832</v>
      </c>
      <c r="F4" s="46" t="s">
        <v>627</v>
      </c>
      <c r="G4" s="47" t="s">
        <v>900</v>
      </c>
      <c r="H4" s="42">
        <v>1139.95</v>
      </c>
      <c r="I4" s="61" t="s">
        <v>0</v>
      </c>
      <c r="J4" s="48">
        <v>1139.95</v>
      </c>
    </row>
    <row r="5" spans="1:10" ht="33">
      <c r="A5" s="75">
        <v>2</v>
      </c>
      <c r="B5" s="170" t="s">
        <v>901</v>
      </c>
      <c r="C5" s="43">
        <v>1</v>
      </c>
      <c r="D5" s="44" t="s">
        <v>2001</v>
      </c>
      <c r="E5" s="45" t="s">
        <v>832</v>
      </c>
      <c r="F5" s="46" t="s">
        <v>2002</v>
      </c>
      <c r="G5" s="47" t="s">
        <v>900</v>
      </c>
      <c r="H5" s="42">
        <v>129</v>
      </c>
      <c r="I5" s="61" t="s">
        <v>0</v>
      </c>
      <c r="J5" s="48">
        <v>129</v>
      </c>
    </row>
    <row r="6" spans="1:10" ht="33">
      <c r="A6" s="75">
        <v>3</v>
      </c>
      <c r="B6" s="170" t="s">
        <v>902</v>
      </c>
      <c r="C6" s="43">
        <v>1</v>
      </c>
      <c r="D6" s="44" t="s">
        <v>2003</v>
      </c>
      <c r="E6" s="45" t="s">
        <v>832</v>
      </c>
      <c r="F6" s="46" t="s">
        <v>2004</v>
      </c>
      <c r="G6" s="47" t="s">
        <v>900</v>
      </c>
      <c r="H6" s="42">
        <v>129</v>
      </c>
      <c r="I6" s="61" t="s">
        <v>0</v>
      </c>
      <c r="J6" s="48">
        <v>129</v>
      </c>
    </row>
    <row r="7" spans="1:10" ht="33">
      <c r="A7" s="75">
        <v>4</v>
      </c>
      <c r="B7" s="170" t="s">
        <v>618</v>
      </c>
      <c r="C7" s="43">
        <v>1</v>
      </c>
      <c r="D7" s="44" t="s">
        <v>2005</v>
      </c>
      <c r="E7" s="45" t="s">
        <v>832</v>
      </c>
      <c r="F7" s="46" t="s">
        <v>620</v>
      </c>
      <c r="G7" s="47" t="s">
        <v>900</v>
      </c>
      <c r="H7" s="42">
        <v>25967.57</v>
      </c>
      <c r="I7" s="61" t="s">
        <v>0</v>
      </c>
      <c r="J7" s="48">
        <v>25967.57</v>
      </c>
    </row>
    <row r="8" spans="1:10" ht="33">
      <c r="A8" s="75">
        <v>5</v>
      </c>
      <c r="B8" s="170" t="s">
        <v>128</v>
      </c>
      <c r="C8" s="43">
        <v>1</v>
      </c>
      <c r="D8" s="44" t="s">
        <v>2006</v>
      </c>
      <c r="E8" s="45" t="s">
        <v>832</v>
      </c>
      <c r="F8" s="46" t="s">
        <v>664</v>
      </c>
      <c r="G8" s="47" t="s">
        <v>900</v>
      </c>
      <c r="H8" s="42">
        <v>740.52</v>
      </c>
      <c r="I8" s="61" t="s">
        <v>7</v>
      </c>
      <c r="J8" s="48">
        <v>740.52</v>
      </c>
    </row>
    <row r="9" spans="1:10" s="49" customFormat="1" ht="33">
      <c r="A9" s="75">
        <v>6</v>
      </c>
      <c r="B9" s="170" t="s">
        <v>126</v>
      </c>
      <c r="C9" s="43">
        <v>1</v>
      </c>
      <c r="D9" s="44" t="s">
        <v>659</v>
      </c>
      <c r="E9" s="45" t="s">
        <v>832</v>
      </c>
      <c r="F9" s="46" t="s">
        <v>660</v>
      </c>
      <c r="G9" s="47" t="s">
        <v>900</v>
      </c>
      <c r="H9" s="42">
        <v>18</v>
      </c>
      <c r="I9" s="61" t="s">
        <v>0</v>
      </c>
      <c r="J9" s="48">
        <v>18</v>
      </c>
    </row>
    <row r="10" spans="1:10" ht="33">
      <c r="A10" s="75">
        <v>7</v>
      </c>
      <c r="B10" s="170" t="s">
        <v>127</v>
      </c>
      <c r="C10" s="43">
        <v>1</v>
      </c>
      <c r="D10" s="44" t="s">
        <v>661</v>
      </c>
      <c r="E10" s="45" t="s">
        <v>832</v>
      </c>
      <c r="F10" s="46" t="s">
        <v>662</v>
      </c>
      <c r="G10" s="47" t="s">
        <v>900</v>
      </c>
      <c r="H10" s="42">
        <v>18</v>
      </c>
      <c r="I10" s="61" t="s">
        <v>0</v>
      </c>
      <c r="J10" s="48">
        <v>18</v>
      </c>
    </row>
    <row r="11" spans="1:10" ht="33">
      <c r="A11" s="75">
        <v>8</v>
      </c>
      <c r="B11" s="170" t="s">
        <v>1</v>
      </c>
      <c r="C11" s="43">
        <v>1</v>
      </c>
      <c r="D11" s="44" t="s">
        <v>474</v>
      </c>
      <c r="E11" s="45" t="s">
        <v>832</v>
      </c>
      <c r="F11" s="46" t="s">
        <v>475</v>
      </c>
      <c r="G11" s="47" t="s">
        <v>900</v>
      </c>
      <c r="H11" s="42">
        <v>3200</v>
      </c>
      <c r="I11" s="61" t="s">
        <v>0</v>
      </c>
      <c r="J11" s="48">
        <v>3200</v>
      </c>
    </row>
    <row r="12" spans="1:10" ht="33">
      <c r="A12" s="75">
        <v>9</v>
      </c>
      <c r="B12" s="170" t="s">
        <v>903</v>
      </c>
      <c r="C12" s="43">
        <v>1</v>
      </c>
      <c r="D12" s="44" t="s">
        <v>2007</v>
      </c>
      <c r="E12" s="45" t="s">
        <v>832</v>
      </c>
      <c r="F12" s="46" t="s">
        <v>2008</v>
      </c>
      <c r="G12" s="47" t="s">
        <v>900</v>
      </c>
      <c r="H12" s="42">
        <v>30</v>
      </c>
      <c r="I12" s="61" t="s">
        <v>7</v>
      </c>
      <c r="J12" s="48">
        <v>30</v>
      </c>
    </row>
    <row r="13" spans="1:10" ht="49.5">
      <c r="A13" s="75">
        <v>10</v>
      </c>
      <c r="B13" s="170" t="s">
        <v>25</v>
      </c>
      <c r="C13" s="43">
        <v>1</v>
      </c>
      <c r="D13" s="44" t="s">
        <v>2009</v>
      </c>
      <c r="E13" s="45" t="s">
        <v>832</v>
      </c>
      <c r="F13" s="46" t="s">
        <v>551</v>
      </c>
      <c r="G13" s="47" t="s">
        <v>900</v>
      </c>
      <c r="H13" s="42">
        <v>80</v>
      </c>
      <c r="I13" s="61" t="s">
        <v>7</v>
      </c>
      <c r="J13" s="48">
        <v>80</v>
      </c>
    </row>
    <row r="14" spans="1:10" ht="49.5">
      <c r="A14" s="75">
        <v>11</v>
      </c>
      <c r="B14" s="170" t="s">
        <v>132</v>
      </c>
      <c r="C14" s="51">
        <v>1</v>
      </c>
      <c r="D14" s="44" t="s">
        <v>2010</v>
      </c>
      <c r="E14" s="45" t="s">
        <v>832</v>
      </c>
      <c r="F14" s="46" t="s">
        <v>635</v>
      </c>
      <c r="G14" s="47" t="s">
        <v>900</v>
      </c>
      <c r="H14" s="42">
        <v>1594.67</v>
      </c>
      <c r="I14" s="61" t="s">
        <v>0</v>
      </c>
      <c r="J14" s="48">
        <v>1594.67</v>
      </c>
    </row>
    <row r="15" spans="1:10" ht="33">
      <c r="A15" s="75">
        <v>12</v>
      </c>
      <c r="B15" s="170" t="s">
        <v>133</v>
      </c>
      <c r="C15" s="43">
        <v>90</v>
      </c>
      <c r="D15" s="44" t="s">
        <v>2011</v>
      </c>
      <c r="E15" s="45" t="s">
        <v>832</v>
      </c>
      <c r="F15" s="46" t="s">
        <v>655</v>
      </c>
      <c r="G15" s="47" t="s">
        <v>900</v>
      </c>
      <c r="H15" s="42">
        <v>377.63</v>
      </c>
      <c r="I15" s="61" t="s">
        <v>6</v>
      </c>
      <c r="J15" s="48">
        <v>33986.699999999997</v>
      </c>
    </row>
    <row r="16" spans="1:10" ht="49.5">
      <c r="A16" s="75">
        <v>13</v>
      </c>
      <c r="B16" s="170" t="s">
        <v>134</v>
      </c>
      <c r="C16" s="43">
        <v>10</v>
      </c>
      <c r="D16" s="44" t="s">
        <v>2011</v>
      </c>
      <c r="E16" s="45" t="s">
        <v>832</v>
      </c>
      <c r="F16" s="46" t="s">
        <v>656</v>
      </c>
      <c r="G16" s="47" t="s">
        <v>900</v>
      </c>
      <c r="H16" s="42">
        <v>85.43</v>
      </c>
      <c r="I16" s="61" t="s">
        <v>6</v>
      </c>
      <c r="J16" s="48">
        <v>854.30000000000007</v>
      </c>
    </row>
    <row r="17" spans="1:10" ht="33">
      <c r="A17" s="75">
        <v>14</v>
      </c>
      <c r="B17" s="170" t="s">
        <v>129</v>
      </c>
      <c r="C17" s="43">
        <v>85</v>
      </c>
      <c r="D17" s="44" t="s">
        <v>2012</v>
      </c>
      <c r="E17" s="45" t="s">
        <v>832</v>
      </c>
      <c r="F17" s="46" t="s">
        <v>629</v>
      </c>
      <c r="G17" s="47" t="s">
        <v>900</v>
      </c>
      <c r="H17" s="42">
        <v>465.46</v>
      </c>
      <c r="I17" s="61" t="s">
        <v>6</v>
      </c>
      <c r="J17" s="48">
        <v>39564.1</v>
      </c>
    </row>
    <row r="18" spans="1:10" ht="49.5">
      <c r="A18" s="75">
        <v>15</v>
      </c>
      <c r="B18" s="170" t="s">
        <v>130</v>
      </c>
      <c r="C18" s="43">
        <v>15</v>
      </c>
      <c r="D18" s="44" t="s">
        <v>2013</v>
      </c>
      <c r="E18" s="45" t="s">
        <v>832</v>
      </c>
      <c r="F18" s="46" t="s">
        <v>631</v>
      </c>
      <c r="G18" s="47" t="s">
        <v>900</v>
      </c>
      <c r="H18" s="42">
        <v>126.23</v>
      </c>
      <c r="I18" s="61" t="s">
        <v>6</v>
      </c>
      <c r="J18" s="48">
        <v>1893.45</v>
      </c>
    </row>
    <row r="19" spans="1:10" ht="49.5">
      <c r="A19" s="75">
        <v>16</v>
      </c>
      <c r="B19" s="170" t="s">
        <v>131</v>
      </c>
      <c r="C19" s="43">
        <v>2</v>
      </c>
      <c r="D19" s="44" t="s">
        <v>632</v>
      </c>
      <c r="E19" s="45" t="s">
        <v>832</v>
      </c>
      <c r="F19" s="46" t="s">
        <v>633</v>
      </c>
      <c r="G19" s="47" t="s">
        <v>900</v>
      </c>
      <c r="H19" s="42">
        <v>2370.63</v>
      </c>
      <c r="I19" s="61" t="s">
        <v>0</v>
      </c>
      <c r="J19" s="48">
        <v>4741.26</v>
      </c>
    </row>
    <row r="20" spans="1:10" ht="33">
      <c r="A20" s="75">
        <v>17</v>
      </c>
      <c r="B20" s="170" t="s">
        <v>96</v>
      </c>
      <c r="C20" s="43">
        <v>2</v>
      </c>
      <c r="D20" s="44" t="s">
        <v>2014</v>
      </c>
      <c r="F20" s="46" t="s">
        <v>576</v>
      </c>
      <c r="G20" s="47" t="s">
        <v>900</v>
      </c>
      <c r="H20" s="42">
        <v>49480.2</v>
      </c>
      <c r="I20" s="61" t="s">
        <v>0</v>
      </c>
      <c r="J20" s="48">
        <v>98960.4</v>
      </c>
    </row>
    <row r="21" spans="1:10" ht="33">
      <c r="A21" s="75">
        <v>18</v>
      </c>
      <c r="B21" s="170" t="s">
        <v>904</v>
      </c>
      <c r="C21" s="43">
        <v>2</v>
      </c>
      <c r="D21" s="44" t="s">
        <v>2015</v>
      </c>
      <c r="E21" s="45" t="s">
        <v>832</v>
      </c>
      <c r="F21" s="46" t="s">
        <v>2016</v>
      </c>
      <c r="G21" s="47" t="s">
        <v>900</v>
      </c>
      <c r="H21" s="42">
        <v>1600</v>
      </c>
      <c r="I21" s="61" t="s">
        <v>0</v>
      </c>
      <c r="J21" s="48">
        <v>3200</v>
      </c>
    </row>
    <row r="22" spans="1:10" ht="33">
      <c r="A22" s="75">
        <v>19</v>
      </c>
      <c r="B22" s="170" t="s">
        <v>643</v>
      </c>
      <c r="C22" s="43">
        <v>2</v>
      </c>
      <c r="D22" s="44" t="s">
        <v>2017</v>
      </c>
      <c r="E22" s="45" t="s">
        <v>832</v>
      </c>
      <c r="F22" s="46" t="s">
        <v>645</v>
      </c>
      <c r="G22" s="47" t="s">
        <v>900</v>
      </c>
      <c r="H22" s="42">
        <v>5805.84</v>
      </c>
      <c r="I22" s="61" t="s">
        <v>0</v>
      </c>
      <c r="J22" s="48">
        <v>11611.68</v>
      </c>
    </row>
    <row r="23" spans="1:10" ht="33">
      <c r="A23" s="75">
        <v>20</v>
      </c>
      <c r="B23" s="170" t="s">
        <v>646</v>
      </c>
      <c r="C23" s="43">
        <v>2</v>
      </c>
      <c r="D23" s="44" t="s">
        <v>647</v>
      </c>
      <c r="E23" s="45" t="s">
        <v>832</v>
      </c>
      <c r="F23" s="46" t="s">
        <v>648</v>
      </c>
      <c r="G23" s="47" t="s">
        <v>900</v>
      </c>
      <c r="H23" s="42">
        <v>5805.84</v>
      </c>
      <c r="I23" s="61" t="s">
        <v>0</v>
      </c>
      <c r="J23" s="48">
        <v>11611.68</v>
      </c>
    </row>
    <row r="24" spans="1:10" ht="33">
      <c r="A24" s="75">
        <v>21</v>
      </c>
      <c r="B24" s="170" t="s">
        <v>110</v>
      </c>
      <c r="C24" s="43">
        <v>1</v>
      </c>
      <c r="D24" s="44" t="s">
        <v>485</v>
      </c>
      <c r="E24" s="45" t="s">
        <v>832</v>
      </c>
      <c r="F24" s="46" t="s">
        <v>841</v>
      </c>
      <c r="G24" s="47" t="s">
        <v>900</v>
      </c>
      <c r="H24" s="42">
        <v>1612</v>
      </c>
      <c r="I24" s="61" t="s">
        <v>7</v>
      </c>
      <c r="J24" s="48">
        <v>1612</v>
      </c>
    </row>
    <row r="25" spans="1:10" ht="33">
      <c r="A25" s="75">
        <v>22</v>
      </c>
      <c r="B25" s="170" t="s">
        <v>111</v>
      </c>
      <c r="C25" s="43">
        <v>1</v>
      </c>
      <c r="D25" s="44" t="s">
        <v>486</v>
      </c>
      <c r="E25" s="45" t="s">
        <v>832</v>
      </c>
      <c r="F25" s="46" t="s">
        <v>842</v>
      </c>
      <c r="G25" s="47" t="s">
        <v>900</v>
      </c>
      <c r="H25" s="42">
        <v>1024</v>
      </c>
      <c r="I25" s="61" t="s">
        <v>7</v>
      </c>
      <c r="J25" s="48">
        <v>1024</v>
      </c>
    </row>
    <row r="26" spans="1:10" ht="33">
      <c r="A26" s="75">
        <v>23</v>
      </c>
      <c r="B26" s="170" t="s">
        <v>905</v>
      </c>
      <c r="C26" s="43">
        <v>1</v>
      </c>
      <c r="D26" s="44" t="s">
        <v>2018</v>
      </c>
      <c r="E26" s="45" t="s">
        <v>832</v>
      </c>
      <c r="F26" s="46" t="s">
        <v>2019</v>
      </c>
      <c r="G26" s="47" t="s">
        <v>900</v>
      </c>
      <c r="H26" s="42">
        <v>5720</v>
      </c>
      <c r="I26" s="61" t="s">
        <v>0</v>
      </c>
      <c r="J26" s="48">
        <v>5720</v>
      </c>
    </row>
    <row r="27" spans="1:10" ht="33">
      <c r="A27" s="75">
        <v>24</v>
      </c>
      <c r="B27" s="170" t="s">
        <v>906</v>
      </c>
      <c r="C27" s="43">
        <v>16</v>
      </c>
      <c r="D27" s="44" t="s">
        <v>2020</v>
      </c>
      <c r="E27" s="45" t="s">
        <v>832</v>
      </c>
      <c r="F27" s="46" t="s">
        <v>2021</v>
      </c>
      <c r="G27" s="47" t="s">
        <v>900</v>
      </c>
      <c r="H27" s="42">
        <v>8894</v>
      </c>
      <c r="I27" s="61" t="s">
        <v>0</v>
      </c>
      <c r="J27" s="48">
        <v>142304</v>
      </c>
    </row>
    <row r="28" spans="1:10" ht="33">
      <c r="A28" s="75">
        <v>25</v>
      </c>
      <c r="B28" s="170" t="s">
        <v>16</v>
      </c>
      <c r="C28" s="43">
        <v>16</v>
      </c>
      <c r="D28" s="44" t="s">
        <v>519</v>
      </c>
      <c r="E28" s="45" t="s">
        <v>832</v>
      </c>
      <c r="F28" s="46" t="s">
        <v>520</v>
      </c>
      <c r="G28" s="47" t="s">
        <v>900</v>
      </c>
      <c r="H28" s="42">
        <v>1024</v>
      </c>
      <c r="I28" s="61" t="s">
        <v>0</v>
      </c>
      <c r="J28" s="48">
        <v>16384</v>
      </c>
    </row>
    <row r="29" spans="1:10" ht="33">
      <c r="A29" s="75">
        <v>26</v>
      </c>
      <c r="B29" s="170" t="s">
        <v>17</v>
      </c>
      <c r="C29" s="43">
        <v>16</v>
      </c>
      <c r="D29" s="44" t="s">
        <v>524</v>
      </c>
      <c r="E29" s="45" t="s">
        <v>832</v>
      </c>
      <c r="F29" s="46" t="s">
        <v>846</v>
      </c>
      <c r="G29" s="47" t="s">
        <v>900</v>
      </c>
      <c r="H29" s="42">
        <v>1044.48</v>
      </c>
      <c r="I29" s="61" t="s">
        <v>0</v>
      </c>
      <c r="J29" s="48">
        <v>16711.68</v>
      </c>
    </row>
    <row r="30" spans="1:10" ht="33">
      <c r="A30" s="75">
        <v>27</v>
      </c>
      <c r="B30" s="170" t="s">
        <v>907</v>
      </c>
      <c r="C30" s="43">
        <v>10</v>
      </c>
      <c r="D30" s="44" t="s">
        <v>2022</v>
      </c>
      <c r="E30" s="45" t="s">
        <v>832</v>
      </c>
      <c r="F30" s="46" t="s">
        <v>2023</v>
      </c>
      <c r="G30" s="47" t="s">
        <v>900</v>
      </c>
      <c r="H30" s="42">
        <v>9847</v>
      </c>
      <c r="I30" s="61" t="s">
        <v>0</v>
      </c>
      <c r="J30" s="48">
        <v>98470</v>
      </c>
    </row>
    <row r="31" spans="1:10" ht="33">
      <c r="A31" s="75">
        <v>28</v>
      </c>
      <c r="B31" s="170" t="s">
        <v>37</v>
      </c>
      <c r="C31" s="43">
        <v>10</v>
      </c>
      <c r="D31" s="44" t="s">
        <v>521</v>
      </c>
      <c r="E31" s="45" t="s">
        <v>832</v>
      </c>
      <c r="F31" s="46" t="s">
        <v>522</v>
      </c>
      <c r="G31" s="47" t="s">
        <v>900</v>
      </c>
      <c r="H31" s="42">
        <v>1024</v>
      </c>
      <c r="I31" s="61" t="s">
        <v>0</v>
      </c>
      <c r="J31" s="48">
        <v>10240</v>
      </c>
    </row>
    <row r="32" spans="1:10" ht="33">
      <c r="A32" s="75">
        <v>29</v>
      </c>
      <c r="B32" s="170" t="s">
        <v>38</v>
      </c>
      <c r="C32" s="43">
        <v>10</v>
      </c>
      <c r="D32" s="44" t="s">
        <v>523</v>
      </c>
      <c r="E32" s="45" t="s">
        <v>832</v>
      </c>
      <c r="F32" s="46" t="s">
        <v>800</v>
      </c>
      <c r="G32" s="47" t="s">
        <v>900</v>
      </c>
      <c r="H32" s="42">
        <v>1044.48</v>
      </c>
      <c r="I32" s="61" t="s">
        <v>0</v>
      </c>
      <c r="J32" s="48">
        <v>10444.799999999999</v>
      </c>
    </row>
    <row r="33" spans="1:10" ht="33">
      <c r="A33" s="75">
        <v>30</v>
      </c>
      <c r="B33" s="170" t="s">
        <v>43</v>
      </c>
      <c r="C33" s="43">
        <v>9.6</v>
      </c>
      <c r="D33" s="44" t="s">
        <v>2024</v>
      </c>
      <c r="E33" s="45" t="s">
        <v>832</v>
      </c>
      <c r="F33" s="46" t="s">
        <v>797</v>
      </c>
      <c r="G33" s="47" t="s">
        <v>900</v>
      </c>
      <c r="H33" s="42">
        <v>2181</v>
      </c>
      <c r="I33" s="61" t="s">
        <v>4</v>
      </c>
      <c r="J33" s="48">
        <v>20937.599999999999</v>
      </c>
    </row>
    <row r="34" spans="1:10" ht="33">
      <c r="A34" s="75">
        <v>31</v>
      </c>
      <c r="B34" s="170" t="s">
        <v>44</v>
      </c>
      <c r="C34" s="43">
        <v>9.6</v>
      </c>
      <c r="D34" s="44" t="s">
        <v>2025</v>
      </c>
      <c r="E34" s="45" t="s">
        <v>832</v>
      </c>
      <c r="F34" s="46" t="s">
        <v>707</v>
      </c>
      <c r="G34" s="47" t="s">
        <v>900</v>
      </c>
      <c r="H34" s="42">
        <v>851</v>
      </c>
      <c r="I34" s="61" t="s">
        <v>4</v>
      </c>
      <c r="J34" s="48">
        <v>8169.5999999999995</v>
      </c>
    </row>
    <row r="35" spans="1:10" ht="33">
      <c r="A35" s="75">
        <v>32</v>
      </c>
      <c r="B35" s="170" t="s">
        <v>45</v>
      </c>
      <c r="C35" s="43">
        <v>9.6</v>
      </c>
      <c r="D35" s="44" t="s">
        <v>2026</v>
      </c>
      <c r="E35" s="45" t="s">
        <v>832</v>
      </c>
      <c r="F35" s="46" t="s">
        <v>444</v>
      </c>
      <c r="G35" s="47" t="s">
        <v>900</v>
      </c>
      <c r="H35" s="42">
        <v>1293</v>
      </c>
      <c r="I35" s="61" t="s">
        <v>4</v>
      </c>
      <c r="J35" s="48">
        <v>12412.8</v>
      </c>
    </row>
    <row r="36" spans="1:10" ht="33">
      <c r="A36" s="75">
        <v>33</v>
      </c>
      <c r="B36" s="170" t="s">
        <v>46</v>
      </c>
      <c r="C36" s="43">
        <v>9.6</v>
      </c>
      <c r="D36" s="44" t="s">
        <v>2027</v>
      </c>
      <c r="E36" s="45" t="s">
        <v>832</v>
      </c>
      <c r="F36" s="46" t="s">
        <v>446</v>
      </c>
      <c r="G36" s="47" t="s">
        <v>900</v>
      </c>
      <c r="H36" s="42">
        <v>482</v>
      </c>
      <c r="I36" s="61" t="s">
        <v>4</v>
      </c>
      <c r="J36" s="48">
        <v>4627.2</v>
      </c>
    </row>
    <row r="37" spans="1:10" ht="33">
      <c r="A37" s="75">
        <v>34</v>
      </c>
      <c r="B37" s="170" t="s">
        <v>40</v>
      </c>
      <c r="C37" s="43">
        <v>50</v>
      </c>
      <c r="D37" s="44" t="s">
        <v>516</v>
      </c>
      <c r="E37" s="45" t="s">
        <v>832</v>
      </c>
      <c r="F37" s="46" t="s">
        <v>517</v>
      </c>
      <c r="G37" s="47" t="s">
        <v>900</v>
      </c>
      <c r="H37" s="42">
        <v>122</v>
      </c>
      <c r="I37" s="61" t="s">
        <v>0</v>
      </c>
      <c r="J37" s="48">
        <v>6100</v>
      </c>
    </row>
    <row r="38" spans="1:10" ht="33">
      <c r="A38" s="75">
        <v>35</v>
      </c>
      <c r="B38" s="170" t="s">
        <v>15</v>
      </c>
      <c r="C38" s="43">
        <v>1</v>
      </c>
      <c r="D38" s="44" t="s">
        <v>884</v>
      </c>
      <c r="E38" s="45" t="s">
        <v>832</v>
      </c>
      <c r="F38" s="46" t="s">
        <v>476</v>
      </c>
      <c r="G38" s="47" t="s">
        <v>900</v>
      </c>
      <c r="H38" s="42">
        <v>142</v>
      </c>
      <c r="I38" s="61" t="s">
        <v>0</v>
      </c>
      <c r="J38" s="48">
        <v>142</v>
      </c>
    </row>
    <row r="39" spans="1:10" ht="82.5">
      <c r="A39" s="75">
        <v>36</v>
      </c>
      <c r="B39" s="170" t="s">
        <v>116</v>
      </c>
      <c r="C39" s="43">
        <v>6</v>
      </c>
      <c r="D39" s="44" t="s">
        <v>2028</v>
      </c>
      <c r="E39" s="45" t="s">
        <v>832</v>
      </c>
      <c r="F39" s="46" t="s">
        <v>578</v>
      </c>
      <c r="G39" s="47" t="s">
        <v>900</v>
      </c>
      <c r="H39" s="42">
        <v>13913</v>
      </c>
      <c r="I39" s="61" t="s">
        <v>0</v>
      </c>
      <c r="J39" s="48">
        <v>83478</v>
      </c>
    </row>
    <row r="40" spans="1:10" ht="33">
      <c r="A40" s="75">
        <v>37</v>
      </c>
      <c r="B40" s="170" t="s">
        <v>118</v>
      </c>
      <c r="C40" s="43">
        <v>6</v>
      </c>
      <c r="D40" s="44" t="s">
        <v>2029</v>
      </c>
      <c r="E40" s="45" t="s">
        <v>832</v>
      </c>
      <c r="F40" s="46" t="s">
        <v>579</v>
      </c>
      <c r="G40" s="47" t="s">
        <v>900</v>
      </c>
      <c r="H40" s="42">
        <v>1379</v>
      </c>
      <c r="I40" s="61" t="s">
        <v>0</v>
      </c>
      <c r="J40" s="48">
        <v>8274</v>
      </c>
    </row>
    <row r="41" spans="1:10" ht="33">
      <c r="A41" s="75">
        <v>38</v>
      </c>
      <c r="B41" s="170" t="s">
        <v>908</v>
      </c>
      <c r="C41" s="43">
        <v>6</v>
      </c>
      <c r="D41" s="44" t="s">
        <v>2030</v>
      </c>
      <c r="E41" s="45" t="s">
        <v>832</v>
      </c>
      <c r="F41" s="46" t="s">
        <v>2030</v>
      </c>
      <c r="G41" s="47" t="s">
        <v>900</v>
      </c>
      <c r="H41" s="42">
        <v>6450</v>
      </c>
      <c r="I41" s="61" t="s">
        <v>0</v>
      </c>
      <c r="J41" s="48">
        <v>38700</v>
      </c>
    </row>
    <row r="42" spans="1:10" ht="33">
      <c r="A42" s="75">
        <v>39</v>
      </c>
      <c r="B42" s="170" t="s">
        <v>119</v>
      </c>
      <c r="C42" s="43">
        <v>6</v>
      </c>
      <c r="D42" s="44" t="s">
        <v>2031</v>
      </c>
      <c r="E42" s="45" t="s">
        <v>832</v>
      </c>
      <c r="F42" s="46" t="s">
        <v>581</v>
      </c>
      <c r="G42" s="47" t="s">
        <v>900</v>
      </c>
      <c r="H42" s="42">
        <v>1268</v>
      </c>
      <c r="I42" s="61" t="s">
        <v>0</v>
      </c>
      <c r="J42" s="48">
        <v>7608</v>
      </c>
    </row>
    <row r="43" spans="1:10" ht="49.5">
      <c r="A43" s="75">
        <v>40</v>
      </c>
      <c r="B43" s="170" t="s">
        <v>29</v>
      </c>
      <c r="C43" s="43">
        <v>2</v>
      </c>
      <c r="D43" s="44" t="s">
        <v>2032</v>
      </c>
      <c r="E43" s="45" t="s">
        <v>832</v>
      </c>
      <c r="F43" s="46" t="s">
        <v>704</v>
      </c>
      <c r="G43" s="47" t="s">
        <v>900</v>
      </c>
      <c r="H43" s="42">
        <v>4725</v>
      </c>
      <c r="I43" s="61" t="s">
        <v>0</v>
      </c>
      <c r="J43" s="48">
        <v>9450</v>
      </c>
    </row>
    <row r="44" spans="1:10" ht="33">
      <c r="A44" s="75">
        <v>41</v>
      </c>
      <c r="B44" s="170" t="s">
        <v>18</v>
      </c>
      <c r="C44" s="55">
        <v>1700</v>
      </c>
      <c r="D44" s="44" t="s">
        <v>2033</v>
      </c>
      <c r="E44" s="45" t="s">
        <v>832</v>
      </c>
      <c r="F44" s="46" t="s">
        <v>512</v>
      </c>
      <c r="G44" s="47" t="s">
        <v>900</v>
      </c>
      <c r="H44" s="42">
        <v>27</v>
      </c>
      <c r="I44" s="61" t="s">
        <v>6</v>
      </c>
      <c r="J44" s="48">
        <v>45900</v>
      </c>
    </row>
    <row r="45" spans="1:10" ht="33">
      <c r="A45" s="75">
        <v>42</v>
      </c>
      <c r="B45" s="170" t="s">
        <v>114</v>
      </c>
      <c r="C45" s="43">
        <v>1</v>
      </c>
      <c r="D45" s="44" t="s">
        <v>2034</v>
      </c>
      <c r="E45" s="45" t="s">
        <v>832</v>
      </c>
      <c r="F45" s="46" t="s">
        <v>483</v>
      </c>
      <c r="G45" s="47" t="s">
        <v>900</v>
      </c>
      <c r="H45" s="42">
        <v>42000</v>
      </c>
      <c r="I45" s="61" t="s">
        <v>0</v>
      </c>
      <c r="J45" s="48">
        <v>42000</v>
      </c>
    </row>
    <row r="46" spans="1:10" ht="33">
      <c r="A46" s="75">
        <v>43</v>
      </c>
      <c r="B46" s="170" t="s">
        <v>909</v>
      </c>
      <c r="C46" s="43">
        <v>1</v>
      </c>
      <c r="D46" s="44" t="s">
        <v>2035</v>
      </c>
      <c r="E46" s="45" t="s">
        <v>832</v>
      </c>
      <c r="F46" s="46" t="s">
        <v>2036</v>
      </c>
      <c r="G46" s="47" t="s">
        <v>900</v>
      </c>
      <c r="H46" s="42">
        <v>1800</v>
      </c>
      <c r="I46" s="61" t="s">
        <v>211</v>
      </c>
      <c r="J46" s="48">
        <v>1800</v>
      </c>
    </row>
    <row r="47" spans="1:10" ht="33">
      <c r="A47" s="75">
        <v>44</v>
      </c>
      <c r="B47" s="170" t="s">
        <v>139</v>
      </c>
      <c r="C47" s="43">
        <v>750</v>
      </c>
      <c r="D47" s="44" t="s">
        <v>588</v>
      </c>
      <c r="E47" s="45" t="s">
        <v>832</v>
      </c>
      <c r="F47" s="46" t="s">
        <v>589</v>
      </c>
      <c r="G47" s="47" t="s">
        <v>900</v>
      </c>
      <c r="H47" s="42">
        <v>83</v>
      </c>
      <c r="I47" s="61" t="s">
        <v>5</v>
      </c>
      <c r="J47" s="48">
        <v>62250</v>
      </c>
    </row>
    <row r="48" spans="1:10" ht="33">
      <c r="A48" s="75">
        <v>45</v>
      </c>
      <c r="B48" s="170" t="s">
        <v>155</v>
      </c>
      <c r="C48" s="43">
        <v>12</v>
      </c>
      <c r="D48" s="44" t="s">
        <v>2037</v>
      </c>
      <c r="E48" s="45" t="s">
        <v>832</v>
      </c>
      <c r="F48" s="46" t="s">
        <v>156</v>
      </c>
      <c r="G48" s="47" t="s">
        <v>900</v>
      </c>
      <c r="H48" s="42">
        <v>1386</v>
      </c>
      <c r="I48" s="61" t="s">
        <v>0</v>
      </c>
      <c r="J48" s="48">
        <v>16632</v>
      </c>
    </row>
    <row r="49" spans="1:10" ht="33">
      <c r="A49" s="75">
        <v>46</v>
      </c>
      <c r="B49" s="170" t="s">
        <v>144</v>
      </c>
      <c r="C49" s="43">
        <v>1</v>
      </c>
      <c r="D49" s="44" t="s">
        <v>145</v>
      </c>
      <c r="E49" s="45" t="s">
        <v>832</v>
      </c>
      <c r="F49" s="46" t="s">
        <v>145</v>
      </c>
      <c r="G49" s="47" t="s">
        <v>900</v>
      </c>
      <c r="H49" s="42">
        <v>4410</v>
      </c>
      <c r="I49" s="61" t="s">
        <v>0</v>
      </c>
      <c r="J49" s="48">
        <v>4410</v>
      </c>
    </row>
    <row r="50" spans="1:10" ht="33">
      <c r="A50" s="75">
        <v>47</v>
      </c>
      <c r="B50" s="170" t="s">
        <v>165</v>
      </c>
      <c r="C50" s="43">
        <v>2</v>
      </c>
      <c r="D50" s="44" t="s">
        <v>2038</v>
      </c>
      <c r="E50" s="45" t="s">
        <v>832</v>
      </c>
      <c r="F50" s="46" t="s">
        <v>166</v>
      </c>
      <c r="G50" s="47" t="s">
        <v>900</v>
      </c>
      <c r="H50" s="42">
        <v>9240</v>
      </c>
      <c r="I50" s="61" t="s">
        <v>0</v>
      </c>
      <c r="J50" s="48">
        <v>18480</v>
      </c>
    </row>
    <row r="51" spans="1:10" s="49" customFormat="1" ht="33">
      <c r="A51" s="75">
        <v>48</v>
      </c>
      <c r="B51" s="170" t="s">
        <v>161</v>
      </c>
      <c r="C51" s="43">
        <v>2</v>
      </c>
      <c r="D51" s="44" t="s">
        <v>2039</v>
      </c>
      <c r="E51" s="45" t="s">
        <v>832</v>
      </c>
      <c r="F51" s="46" t="s">
        <v>162</v>
      </c>
      <c r="G51" s="47" t="s">
        <v>900</v>
      </c>
      <c r="H51" s="42">
        <v>1386</v>
      </c>
      <c r="I51" s="61" t="s">
        <v>7</v>
      </c>
      <c r="J51" s="48">
        <v>2772</v>
      </c>
    </row>
    <row r="52" spans="1:10" ht="33">
      <c r="A52" s="75">
        <v>49</v>
      </c>
      <c r="B52" s="170" t="s">
        <v>163</v>
      </c>
      <c r="C52" s="43">
        <v>6</v>
      </c>
      <c r="D52" s="44" t="s">
        <v>2040</v>
      </c>
      <c r="E52" s="45" t="s">
        <v>832</v>
      </c>
      <c r="F52" s="46" t="s">
        <v>164</v>
      </c>
      <c r="G52" s="47" t="s">
        <v>900</v>
      </c>
      <c r="H52" s="42">
        <v>4620</v>
      </c>
      <c r="I52" s="61" t="s">
        <v>0</v>
      </c>
      <c r="J52" s="48">
        <v>27720</v>
      </c>
    </row>
    <row r="53" spans="1:10" ht="33">
      <c r="A53" s="75">
        <v>50</v>
      </c>
      <c r="B53" s="170" t="s">
        <v>167</v>
      </c>
      <c r="C53" s="43">
        <v>4</v>
      </c>
      <c r="D53" s="44" t="s">
        <v>2041</v>
      </c>
      <c r="E53" s="45" t="s">
        <v>832</v>
      </c>
      <c r="F53" s="46" t="s">
        <v>168</v>
      </c>
      <c r="G53" s="47" t="s">
        <v>900</v>
      </c>
      <c r="H53" s="42">
        <v>231</v>
      </c>
      <c r="I53" s="61" t="s">
        <v>0</v>
      </c>
      <c r="J53" s="48">
        <v>924</v>
      </c>
    </row>
    <row r="54" spans="1:10" ht="33">
      <c r="A54" s="75">
        <v>51</v>
      </c>
      <c r="B54" s="170" t="s">
        <v>153</v>
      </c>
      <c r="C54" s="43">
        <v>4</v>
      </c>
      <c r="D54" s="44" t="s">
        <v>2042</v>
      </c>
      <c r="E54" s="45" t="s">
        <v>832</v>
      </c>
      <c r="F54" s="46" t="s">
        <v>688</v>
      </c>
      <c r="G54" s="47" t="s">
        <v>900</v>
      </c>
      <c r="H54" s="42">
        <v>578</v>
      </c>
      <c r="I54" s="61" t="s">
        <v>0</v>
      </c>
      <c r="J54" s="48">
        <v>2312</v>
      </c>
    </row>
    <row r="55" spans="1:10" ht="33">
      <c r="A55" s="75">
        <v>52</v>
      </c>
      <c r="B55" s="170" t="s">
        <v>154</v>
      </c>
      <c r="C55" s="43">
        <v>4</v>
      </c>
      <c r="D55" s="44" t="s">
        <v>2043</v>
      </c>
      <c r="E55" s="45" t="s">
        <v>832</v>
      </c>
      <c r="F55" s="46" t="s">
        <v>689</v>
      </c>
      <c r="G55" s="47" t="s">
        <v>900</v>
      </c>
      <c r="H55" s="42">
        <v>289</v>
      </c>
      <c r="I55" s="61" t="s">
        <v>7</v>
      </c>
      <c r="J55" s="48">
        <v>1156</v>
      </c>
    </row>
    <row r="56" spans="1:10" ht="33">
      <c r="A56" s="75">
        <v>53</v>
      </c>
      <c r="B56" s="170" t="s">
        <v>157</v>
      </c>
      <c r="C56" s="43">
        <v>1</v>
      </c>
      <c r="D56" s="44" t="s">
        <v>2044</v>
      </c>
      <c r="E56" s="45" t="s">
        <v>832</v>
      </c>
      <c r="F56" s="46" t="s">
        <v>158</v>
      </c>
      <c r="G56" s="47" t="s">
        <v>900</v>
      </c>
      <c r="H56" s="42">
        <v>1386</v>
      </c>
      <c r="I56" s="61" t="s">
        <v>0</v>
      </c>
      <c r="J56" s="48">
        <v>1386</v>
      </c>
    </row>
    <row r="57" spans="1:10" s="49" customFormat="1" ht="33">
      <c r="A57" s="75">
        <v>54</v>
      </c>
      <c r="B57" s="170" t="s">
        <v>148</v>
      </c>
      <c r="C57" s="43">
        <v>1</v>
      </c>
      <c r="D57" s="44" t="s">
        <v>2045</v>
      </c>
      <c r="E57" s="45" t="s">
        <v>832</v>
      </c>
      <c r="F57" s="46" t="s">
        <v>680</v>
      </c>
      <c r="G57" s="47" t="s">
        <v>900</v>
      </c>
      <c r="H57" s="42">
        <v>9818</v>
      </c>
      <c r="I57" s="61" t="s">
        <v>0</v>
      </c>
      <c r="J57" s="48">
        <v>9818</v>
      </c>
    </row>
    <row r="58" spans="1:10" ht="33">
      <c r="A58" s="75">
        <v>55</v>
      </c>
      <c r="B58" s="170" t="s">
        <v>149</v>
      </c>
      <c r="C58" s="43">
        <v>1</v>
      </c>
      <c r="D58" s="44" t="s">
        <v>2046</v>
      </c>
      <c r="E58" s="45" t="s">
        <v>832</v>
      </c>
      <c r="F58" s="46" t="s">
        <v>681</v>
      </c>
      <c r="G58" s="47" t="s">
        <v>900</v>
      </c>
      <c r="H58" s="42">
        <v>6050</v>
      </c>
      <c r="I58" s="61" t="s">
        <v>0</v>
      </c>
      <c r="J58" s="48">
        <v>6050</v>
      </c>
    </row>
    <row r="59" spans="1:10" ht="33">
      <c r="A59" s="75">
        <v>56</v>
      </c>
      <c r="B59" s="170" t="s">
        <v>150</v>
      </c>
      <c r="C59" s="43">
        <v>4</v>
      </c>
      <c r="D59" s="44" t="s">
        <v>2047</v>
      </c>
      <c r="E59" s="45" t="s">
        <v>832</v>
      </c>
      <c r="F59" s="46" t="s">
        <v>683</v>
      </c>
      <c r="G59" s="47" t="s">
        <v>900</v>
      </c>
      <c r="H59" s="42">
        <v>924</v>
      </c>
      <c r="I59" s="61" t="s">
        <v>0</v>
      </c>
      <c r="J59" s="48">
        <v>3696</v>
      </c>
    </row>
    <row r="60" spans="1:10" ht="49.5">
      <c r="A60" s="75">
        <v>57</v>
      </c>
      <c r="B60" s="170" t="s">
        <v>151</v>
      </c>
      <c r="C60" s="43">
        <v>1</v>
      </c>
      <c r="D60" s="44" t="s">
        <v>2048</v>
      </c>
      <c r="E60" s="45" t="s">
        <v>832</v>
      </c>
      <c r="F60" s="46" t="s">
        <v>685</v>
      </c>
      <c r="G60" s="47" t="s">
        <v>900</v>
      </c>
      <c r="H60" s="42">
        <v>1733</v>
      </c>
      <c r="I60" s="61" t="s">
        <v>0</v>
      </c>
      <c r="J60" s="48">
        <v>1733</v>
      </c>
    </row>
    <row r="61" spans="1:10" ht="33">
      <c r="A61" s="75">
        <v>58</v>
      </c>
      <c r="B61" s="170" t="s">
        <v>159</v>
      </c>
      <c r="C61" s="43">
        <v>10</v>
      </c>
      <c r="D61" s="44" t="s">
        <v>2049</v>
      </c>
      <c r="E61" s="45" t="s">
        <v>832</v>
      </c>
      <c r="F61" s="46" t="s">
        <v>160</v>
      </c>
      <c r="G61" s="47" t="s">
        <v>900</v>
      </c>
      <c r="H61" s="42">
        <v>116</v>
      </c>
      <c r="I61" s="61" t="s">
        <v>0</v>
      </c>
      <c r="J61" s="48">
        <v>1160</v>
      </c>
    </row>
    <row r="62" spans="1:10" ht="33">
      <c r="A62" s="75">
        <v>59</v>
      </c>
      <c r="B62" s="170" t="s">
        <v>179</v>
      </c>
      <c r="C62" s="43">
        <v>1</v>
      </c>
      <c r="D62" s="44" t="s">
        <v>2050</v>
      </c>
      <c r="E62" s="45" t="s">
        <v>832</v>
      </c>
      <c r="F62" s="46" t="s">
        <v>180</v>
      </c>
      <c r="G62" s="47" t="s">
        <v>900</v>
      </c>
      <c r="H62" s="42">
        <v>10238</v>
      </c>
      <c r="I62" s="61" t="s">
        <v>0</v>
      </c>
      <c r="J62" s="48">
        <v>10238</v>
      </c>
    </row>
    <row r="63" spans="1:10" ht="33">
      <c r="A63" s="75">
        <v>60</v>
      </c>
      <c r="B63" s="170" t="s">
        <v>140</v>
      </c>
      <c r="C63" s="43">
        <v>1</v>
      </c>
      <c r="D63" s="44" t="s">
        <v>2051</v>
      </c>
      <c r="E63" s="45" t="s">
        <v>832</v>
      </c>
      <c r="F63" s="46" t="s">
        <v>141</v>
      </c>
      <c r="G63" s="47" t="s">
        <v>900</v>
      </c>
      <c r="H63" s="42">
        <v>578</v>
      </c>
      <c r="I63" s="61" t="s">
        <v>0</v>
      </c>
      <c r="J63" s="48">
        <v>578</v>
      </c>
    </row>
    <row r="64" spans="1:10" ht="247.5">
      <c r="A64" s="75">
        <v>61</v>
      </c>
      <c r="B64" s="170" t="s">
        <v>146</v>
      </c>
      <c r="C64" s="43">
        <v>1</v>
      </c>
      <c r="D64" s="44" t="s">
        <v>2052</v>
      </c>
      <c r="E64" s="45" t="s">
        <v>832</v>
      </c>
      <c r="F64" s="46" t="s">
        <v>676</v>
      </c>
      <c r="G64" s="47" t="s">
        <v>900</v>
      </c>
      <c r="H64" s="42">
        <v>4925</v>
      </c>
      <c r="I64" s="61" t="s">
        <v>7</v>
      </c>
      <c r="J64" s="48">
        <v>4925</v>
      </c>
    </row>
    <row r="65" spans="1:10" ht="33">
      <c r="A65" s="75">
        <v>62</v>
      </c>
      <c r="B65" s="170" t="s">
        <v>147</v>
      </c>
      <c r="C65" s="43">
        <v>1</v>
      </c>
      <c r="D65" s="44" t="s">
        <v>677</v>
      </c>
      <c r="E65" s="45" t="s">
        <v>832</v>
      </c>
      <c r="F65" s="46" t="s">
        <v>678</v>
      </c>
      <c r="G65" s="47" t="s">
        <v>900</v>
      </c>
      <c r="H65" s="42">
        <v>1733</v>
      </c>
      <c r="I65" s="61" t="s">
        <v>0</v>
      </c>
      <c r="J65" s="48">
        <v>1733</v>
      </c>
    </row>
    <row r="66" spans="1:10" ht="33">
      <c r="A66" s="75">
        <v>63</v>
      </c>
      <c r="B66" s="170" t="s">
        <v>152</v>
      </c>
      <c r="C66" s="43">
        <v>1</v>
      </c>
      <c r="D66" s="44" t="s">
        <v>2053</v>
      </c>
      <c r="E66" s="45" t="s">
        <v>832</v>
      </c>
      <c r="F66" s="46" t="s">
        <v>686</v>
      </c>
      <c r="G66" s="47" t="s">
        <v>900</v>
      </c>
      <c r="H66" s="42">
        <v>289</v>
      </c>
      <c r="I66" s="61" t="s">
        <v>0</v>
      </c>
      <c r="J66" s="48">
        <v>289</v>
      </c>
    </row>
    <row r="67" spans="1:10" ht="33">
      <c r="A67" s="75">
        <v>64</v>
      </c>
      <c r="B67" s="170" t="s">
        <v>169</v>
      </c>
      <c r="C67" s="43">
        <v>8</v>
      </c>
      <c r="D67" s="44" t="s">
        <v>2054</v>
      </c>
      <c r="E67" s="45" t="s">
        <v>832</v>
      </c>
      <c r="F67" s="46" t="s">
        <v>170</v>
      </c>
      <c r="G67" s="47" t="s">
        <v>900</v>
      </c>
      <c r="H67" s="42">
        <v>116</v>
      </c>
      <c r="I67" s="61" t="s">
        <v>0</v>
      </c>
      <c r="J67" s="48">
        <v>928</v>
      </c>
    </row>
    <row r="68" spans="1:10" ht="33">
      <c r="A68" s="75">
        <v>65</v>
      </c>
      <c r="B68" s="170" t="s">
        <v>171</v>
      </c>
      <c r="C68" s="43">
        <v>2</v>
      </c>
      <c r="D68" s="44" t="s">
        <v>2055</v>
      </c>
      <c r="E68" s="45" t="s">
        <v>832</v>
      </c>
      <c r="F68" s="46" t="s">
        <v>172</v>
      </c>
      <c r="G68" s="47" t="s">
        <v>900</v>
      </c>
      <c r="H68" s="42">
        <v>693</v>
      </c>
      <c r="I68" s="61" t="s">
        <v>0</v>
      </c>
      <c r="J68" s="48">
        <v>1386</v>
      </c>
    </row>
    <row r="69" spans="1:10" ht="33">
      <c r="A69" s="75">
        <v>66</v>
      </c>
      <c r="B69" s="170" t="s">
        <v>177</v>
      </c>
      <c r="C69" s="43">
        <v>1</v>
      </c>
      <c r="D69" s="44" t="s">
        <v>2056</v>
      </c>
      <c r="E69" s="45" t="s">
        <v>832</v>
      </c>
      <c r="F69" s="46" t="s">
        <v>178</v>
      </c>
      <c r="G69" s="47" t="s">
        <v>900</v>
      </c>
      <c r="H69" s="42">
        <v>2888</v>
      </c>
      <c r="I69" s="61" t="s">
        <v>0</v>
      </c>
      <c r="J69" s="48">
        <v>2888</v>
      </c>
    </row>
    <row r="70" spans="1:10" ht="33">
      <c r="A70" s="75">
        <v>67</v>
      </c>
      <c r="B70" s="170" t="s">
        <v>173</v>
      </c>
      <c r="C70" s="43">
        <v>1</v>
      </c>
      <c r="D70" s="44" t="s">
        <v>2057</v>
      </c>
      <c r="E70" s="45" t="s">
        <v>832</v>
      </c>
      <c r="F70" s="46" t="s">
        <v>174</v>
      </c>
      <c r="G70" s="47" t="s">
        <v>900</v>
      </c>
      <c r="H70" s="42">
        <v>13860</v>
      </c>
      <c r="I70" s="61" t="s">
        <v>0</v>
      </c>
      <c r="J70" s="48">
        <v>13860</v>
      </c>
    </row>
    <row r="71" spans="1:10" ht="33">
      <c r="A71" s="75">
        <v>68</v>
      </c>
      <c r="B71" s="170" t="s">
        <v>142</v>
      </c>
      <c r="C71" s="43">
        <v>1</v>
      </c>
      <c r="D71" s="44" t="s">
        <v>143</v>
      </c>
      <c r="E71" s="45" t="s">
        <v>832</v>
      </c>
      <c r="F71" s="46" t="s">
        <v>143</v>
      </c>
      <c r="G71" s="47" t="s">
        <v>900</v>
      </c>
      <c r="H71" s="42">
        <v>1654</v>
      </c>
      <c r="I71" s="61" t="s">
        <v>0</v>
      </c>
      <c r="J71" s="48">
        <v>1654</v>
      </c>
    </row>
    <row r="72" spans="1:10" ht="33">
      <c r="A72" s="75">
        <v>69</v>
      </c>
      <c r="B72" s="170" t="s">
        <v>137</v>
      </c>
      <c r="C72" s="43">
        <v>1</v>
      </c>
      <c r="D72" s="44" t="s">
        <v>228</v>
      </c>
      <c r="E72" s="45" t="s">
        <v>832</v>
      </c>
      <c r="F72" s="46" t="s">
        <v>672</v>
      </c>
      <c r="G72" s="47" t="s">
        <v>900</v>
      </c>
      <c r="H72" s="42">
        <v>1654</v>
      </c>
      <c r="I72" s="61" t="s">
        <v>0</v>
      </c>
      <c r="J72" s="48">
        <v>1654</v>
      </c>
    </row>
    <row r="73" spans="1:10" ht="33">
      <c r="A73" s="75">
        <v>70</v>
      </c>
      <c r="B73" s="170" t="s">
        <v>138</v>
      </c>
      <c r="C73" s="43">
        <v>1</v>
      </c>
      <c r="D73" s="44" t="s">
        <v>233</v>
      </c>
      <c r="E73" s="45" t="s">
        <v>832</v>
      </c>
      <c r="F73" s="46" t="s">
        <v>673</v>
      </c>
      <c r="G73" s="47" t="s">
        <v>900</v>
      </c>
      <c r="H73" s="42">
        <v>2205</v>
      </c>
      <c r="I73" s="61" t="s">
        <v>0</v>
      </c>
      <c r="J73" s="48">
        <v>2205</v>
      </c>
    </row>
    <row r="74" spans="1:10" ht="33">
      <c r="A74" s="75">
        <v>71</v>
      </c>
      <c r="B74" s="170" t="s">
        <v>10</v>
      </c>
      <c r="C74" s="57">
        <v>36</v>
      </c>
      <c r="D74" s="44" t="s">
        <v>798</v>
      </c>
      <c r="E74" s="45" t="s">
        <v>832</v>
      </c>
      <c r="F74" s="46" t="s">
        <v>609</v>
      </c>
      <c r="G74" s="47" t="s">
        <v>900</v>
      </c>
      <c r="H74" s="42">
        <v>3486</v>
      </c>
      <c r="I74" s="61" t="s">
        <v>0</v>
      </c>
      <c r="J74" s="48">
        <v>125496</v>
      </c>
    </row>
    <row r="75" spans="1:10" ht="33">
      <c r="A75" s="75">
        <v>72</v>
      </c>
      <c r="B75" s="170" t="s">
        <v>910</v>
      </c>
      <c r="C75" s="43">
        <v>2</v>
      </c>
      <c r="D75" s="44" t="s">
        <v>2058</v>
      </c>
      <c r="E75" s="45" t="s">
        <v>832</v>
      </c>
      <c r="F75" s="46" t="s">
        <v>2059</v>
      </c>
      <c r="G75" s="47" t="s">
        <v>900</v>
      </c>
      <c r="H75" s="42">
        <v>698</v>
      </c>
      <c r="I75" s="61" t="s">
        <v>0</v>
      </c>
      <c r="J75" s="48">
        <v>1396</v>
      </c>
    </row>
    <row r="76" spans="1:10" ht="33">
      <c r="A76" s="75">
        <v>73</v>
      </c>
      <c r="B76" s="170" t="s">
        <v>13</v>
      </c>
      <c r="C76" s="43">
        <v>377.6</v>
      </c>
      <c r="D76" s="44" t="s">
        <v>2060</v>
      </c>
      <c r="E76" s="45" t="s">
        <v>832</v>
      </c>
      <c r="F76" s="46" t="s">
        <v>502</v>
      </c>
      <c r="G76" s="47" t="s">
        <v>900</v>
      </c>
      <c r="H76" s="42">
        <v>65</v>
      </c>
      <c r="I76" s="61" t="s">
        <v>12</v>
      </c>
      <c r="J76" s="48">
        <v>24544</v>
      </c>
    </row>
    <row r="77" spans="1:10" ht="33">
      <c r="A77" s="75">
        <v>74</v>
      </c>
      <c r="B77" s="170" t="s">
        <v>911</v>
      </c>
      <c r="C77" s="58">
        <v>375</v>
      </c>
      <c r="D77" s="44" t="s">
        <v>2061</v>
      </c>
      <c r="E77" s="45" t="s">
        <v>832</v>
      </c>
      <c r="F77" s="46" t="s">
        <v>2062</v>
      </c>
      <c r="G77" s="47" t="s">
        <v>900</v>
      </c>
      <c r="H77" s="42">
        <v>17</v>
      </c>
      <c r="I77" s="61" t="s">
        <v>6</v>
      </c>
      <c r="J77" s="48">
        <v>6375</v>
      </c>
    </row>
    <row r="78" spans="1:10" ht="49.5">
      <c r="A78" s="75">
        <v>75</v>
      </c>
      <c r="B78" s="170" t="s">
        <v>505</v>
      </c>
      <c r="C78" s="57">
        <v>4</v>
      </c>
      <c r="D78" s="44" t="s">
        <v>616</v>
      </c>
      <c r="E78" s="45" t="s">
        <v>832</v>
      </c>
      <c r="F78" s="46" t="s">
        <v>507</v>
      </c>
      <c r="G78" s="47" t="s">
        <v>900</v>
      </c>
      <c r="H78" s="42">
        <v>34.43</v>
      </c>
      <c r="I78" s="61" t="s">
        <v>211</v>
      </c>
      <c r="J78" s="48">
        <v>137.72</v>
      </c>
    </row>
    <row r="79" spans="1:10" ht="33">
      <c r="A79" s="75">
        <v>76</v>
      </c>
      <c r="B79" s="170" t="s">
        <v>912</v>
      </c>
      <c r="C79" s="58">
        <v>2</v>
      </c>
      <c r="D79" s="44" t="s">
        <v>2063</v>
      </c>
      <c r="E79" s="45" t="s">
        <v>832</v>
      </c>
      <c r="F79" s="46" t="s">
        <v>2064</v>
      </c>
      <c r="G79" s="47" t="s">
        <v>900</v>
      </c>
      <c r="H79" s="42">
        <v>788</v>
      </c>
      <c r="I79" s="61" t="s">
        <v>0</v>
      </c>
      <c r="J79" s="48">
        <v>1576</v>
      </c>
    </row>
    <row r="80" spans="1:10" ht="33">
      <c r="A80" s="75">
        <v>77</v>
      </c>
      <c r="B80" s="170" t="s">
        <v>913</v>
      </c>
      <c r="C80" s="57">
        <v>2</v>
      </c>
      <c r="D80" s="44" t="s">
        <v>2065</v>
      </c>
      <c r="E80" s="45" t="s">
        <v>832</v>
      </c>
      <c r="F80" s="46" t="s">
        <v>2066</v>
      </c>
      <c r="G80" s="47" t="s">
        <v>900</v>
      </c>
      <c r="H80" s="42">
        <v>3319</v>
      </c>
      <c r="I80" s="61" t="s">
        <v>0</v>
      </c>
      <c r="J80" s="48">
        <v>6638</v>
      </c>
    </row>
    <row r="81" spans="1:10" ht="33">
      <c r="A81" s="75">
        <v>78</v>
      </c>
      <c r="B81" s="170" t="s">
        <v>93</v>
      </c>
      <c r="C81" s="58">
        <v>700</v>
      </c>
      <c r="D81" s="44" t="s">
        <v>94</v>
      </c>
      <c r="E81" s="45" t="s">
        <v>832</v>
      </c>
      <c r="F81" s="46" t="s">
        <v>94</v>
      </c>
      <c r="G81" s="47" t="s">
        <v>900</v>
      </c>
      <c r="H81" s="42">
        <v>47.27</v>
      </c>
      <c r="I81" s="61" t="s">
        <v>5</v>
      </c>
      <c r="J81" s="48">
        <v>33089</v>
      </c>
    </row>
    <row r="82" spans="1:10" ht="33">
      <c r="A82" s="75">
        <v>79</v>
      </c>
      <c r="B82" s="170" t="s">
        <v>914</v>
      </c>
      <c r="C82" s="43">
        <v>10</v>
      </c>
      <c r="D82" s="44" t="s">
        <v>2067</v>
      </c>
      <c r="E82" s="45" t="s">
        <v>832</v>
      </c>
      <c r="F82" s="46" t="s">
        <v>915</v>
      </c>
      <c r="G82" s="47" t="s">
        <v>900</v>
      </c>
      <c r="H82" s="42">
        <v>600</v>
      </c>
      <c r="I82" s="61" t="s">
        <v>0</v>
      </c>
      <c r="J82" s="48">
        <v>6000</v>
      </c>
    </row>
    <row r="83" spans="1:10" s="49" customFormat="1" ht="33">
      <c r="A83" s="75">
        <v>80</v>
      </c>
      <c r="B83" s="170" t="s">
        <v>2</v>
      </c>
      <c r="C83" s="43">
        <v>15.84</v>
      </c>
      <c r="D83" s="44" t="s">
        <v>2068</v>
      </c>
      <c r="E83" s="45" t="s">
        <v>916</v>
      </c>
      <c r="F83" s="46" t="s">
        <v>439</v>
      </c>
      <c r="G83" s="47" t="s">
        <v>900</v>
      </c>
      <c r="H83" s="42">
        <v>6579</v>
      </c>
      <c r="I83" s="61" t="s">
        <v>3</v>
      </c>
      <c r="J83" s="48">
        <v>104211.36</v>
      </c>
    </row>
    <row r="84" spans="1:10" s="49" customFormat="1" ht="33">
      <c r="A84" s="75">
        <v>81</v>
      </c>
      <c r="B84" s="170" t="s">
        <v>698</v>
      </c>
      <c r="C84" s="43">
        <v>0.55800000000000005</v>
      </c>
      <c r="D84" s="44" t="s">
        <v>2069</v>
      </c>
      <c r="E84" s="45" t="s">
        <v>916</v>
      </c>
      <c r="F84" s="46" t="s">
        <v>699</v>
      </c>
      <c r="G84" s="47" t="s">
        <v>900</v>
      </c>
      <c r="H84" s="42">
        <v>3893</v>
      </c>
      <c r="I84" s="61" t="s">
        <v>0</v>
      </c>
      <c r="J84" s="48">
        <v>2172.2940000000003</v>
      </c>
    </row>
    <row r="85" spans="1:10" s="49" customFormat="1" ht="66">
      <c r="A85" s="75">
        <v>82</v>
      </c>
      <c r="B85" s="170" t="s">
        <v>804</v>
      </c>
      <c r="C85" s="43">
        <v>2.0499999999999998</v>
      </c>
      <c r="D85" s="44" t="s">
        <v>2070</v>
      </c>
      <c r="E85" s="45" t="s">
        <v>832</v>
      </c>
      <c r="F85" s="46" t="s">
        <v>805</v>
      </c>
      <c r="G85" s="47" t="s">
        <v>900</v>
      </c>
      <c r="H85" s="42">
        <v>3426</v>
      </c>
      <c r="I85" s="61" t="s">
        <v>4</v>
      </c>
      <c r="J85" s="48">
        <v>7023.2999999999993</v>
      </c>
    </row>
    <row r="86" spans="1:10" s="49" customFormat="1" ht="33">
      <c r="A86" s="75">
        <v>83</v>
      </c>
      <c r="B86" s="170" t="s">
        <v>63</v>
      </c>
      <c r="C86" s="43">
        <v>6</v>
      </c>
      <c r="D86" s="44" t="s">
        <v>2071</v>
      </c>
      <c r="E86" s="45" t="s">
        <v>832</v>
      </c>
      <c r="F86" s="46" t="s">
        <v>917</v>
      </c>
      <c r="G86" s="47" t="s">
        <v>900</v>
      </c>
      <c r="H86" s="42">
        <v>76</v>
      </c>
      <c r="I86" s="61" t="s">
        <v>0</v>
      </c>
      <c r="J86" s="48">
        <v>456</v>
      </c>
    </row>
    <row r="87" spans="1:10" ht="33">
      <c r="A87" s="75">
        <v>84</v>
      </c>
      <c r="B87" s="170" t="s">
        <v>64</v>
      </c>
      <c r="C87" s="43">
        <v>6</v>
      </c>
      <c r="D87" s="44" t="s">
        <v>2072</v>
      </c>
      <c r="E87" s="45" t="s">
        <v>832</v>
      </c>
      <c r="F87" s="46" t="s">
        <v>918</v>
      </c>
      <c r="G87" s="47" t="s">
        <v>900</v>
      </c>
      <c r="H87" s="42">
        <v>50</v>
      </c>
      <c r="I87" s="61" t="s">
        <v>0</v>
      </c>
      <c r="J87" s="48">
        <v>300</v>
      </c>
    </row>
    <row r="88" spans="1:10" ht="49.5">
      <c r="A88" s="75">
        <v>85</v>
      </c>
      <c r="B88" s="170" t="s">
        <v>919</v>
      </c>
      <c r="C88" s="43">
        <v>6</v>
      </c>
      <c r="D88" s="44" t="s">
        <v>1880</v>
      </c>
      <c r="E88" s="45" t="s">
        <v>832</v>
      </c>
      <c r="F88" s="46" t="s">
        <v>920</v>
      </c>
      <c r="G88" s="47" t="s">
        <v>900</v>
      </c>
      <c r="H88" s="42">
        <v>512.54999999999995</v>
      </c>
      <c r="I88" s="61" t="s">
        <v>0</v>
      </c>
      <c r="J88" s="48">
        <v>3075.2999999999997</v>
      </c>
    </row>
    <row r="89" spans="1:10" ht="33">
      <c r="A89" s="75">
        <v>86</v>
      </c>
      <c r="B89" s="170" t="s">
        <v>921</v>
      </c>
      <c r="C89" s="43">
        <v>3</v>
      </c>
      <c r="D89" s="44" t="s">
        <v>2073</v>
      </c>
      <c r="E89" s="45" t="s">
        <v>832</v>
      </c>
      <c r="F89" s="46" t="s">
        <v>2074</v>
      </c>
      <c r="G89" s="47" t="s">
        <v>900</v>
      </c>
      <c r="H89" s="42">
        <v>2643.83</v>
      </c>
      <c r="I89" s="61" t="s">
        <v>0</v>
      </c>
      <c r="J89" s="48">
        <v>7931.49</v>
      </c>
    </row>
    <row r="90" spans="1:10" ht="33">
      <c r="A90" s="75">
        <v>87</v>
      </c>
      <c r="B90" s="171" t="s">
        <v>922</v>
      </c>
      <c r="C90" s="43">
        <v>3.25</v>
      </c>
      <c r="D90" s="44" t="s">
        <v>2075</v>
      </c>
      <c r="E90" s="45" t="s">
        <v>832</v>
      </c>
      <c r="F90" s="46" t="s">
        <v>2076</v>
      </c>
      <c r="G90" s="47" t="s">
        <v>900</v>
      </c>
      <c r="H90" s="42">
        <v>332.52</v>
      </c>
      <c r="I90" s="142" t="s">
        <v>4</v>
      </c>
      <c r="J90" s="48">
        <v>1080.69</v>
      </c>
    </row>
    <row r="91" spans="1:10" ht="49.5">
      <c r="A91" s="75">
        <v>88</v>
      </c>
      <c r="B91" s="171" t="s">
        <v>51</v>
      </c>
      <c r="C91" s="43">
        <v>1.75</v>
      </c>
      <c r="D91" s="44" t="s">
        <v>757</v>
      </c>
      <c r="E91" s="45" t="s">
        <v>832</v>
      </c>
      <c r="F91" s="46" t="s">
        <v>530</v>
      </c>
      <c r="G91" s="47" t="s">
        <v>900</v>
      </c>
      <c r="H91" s="42">
        <v>221</v>
      </c>
      <c r="I91" s="142" t="s">
        <v>4</v>
      </c>
      <c r="J91" s="48">
        <v>386.75</v>
      </c>
    </row>
    <row r="92" spans="1:10" ht="49.5">
      <c r="A92" s="75">
        <v>89</v>
      </c>
      <c r="B92" s="171" t="s">
        <v>50</v>
      </c>
      <c r="C92" s="43">
        <v>1.75</v>
      </c>
      <c r="D92" s="44" t="s">
        <v>758</v>
      </c>
      <c r="E92" s="45" t="s">
        <v>832</v>
      </c>
      <c r="F92" s="46" t="s">
        <v>759</v>
      </c>
      <c r="G92" s="47" t="s">
        <v>900</v>
      </c>
      <c r="H92" s="42">
        <v>185</v>
      </c>
      <c r="I92" s="142" t="s">
        <v>4</v>
      </c>
      <c r="J92" s="48">
        <v>323.75</v>
      </c>
    </row>
    <row r="93" spans="1:10" ht="33">
      <c r="A93" s="75">
        <v>90</v>
      </c>
      <c r="B93" s="171" t="s">
        <v>923</v>
      </c>
      <c r="C93" s="43">
        <v>2</v>
      </c>
      <c r="D93" s="44" t="s">
        <v>2077</v>
      </c>
      <c r="E93" s="45" t="s">
        <v>832</v>
      </c>
      <c r="F93" s="46" t="s">
        <v>2078</v>
      </c>
      <c r="G93" s="47" t="s">
        <v>900</v>
      </c>
      <c r="H93" s="42">
        <v>10500</v>
      </c>
      <c r="I93" s="142" t="s">
        <v>211</v>
      </c>
      <c r="J93" s="48">
        <v>21000</v>
      </c>
    </row>
    <row r="94" spans="1:10" ht="49.5">
      <c r="A94" s="75">
        <v>91</v>
      </c>
      <c r="B94" s="171" t="s">
        <v>863</v>
      </c>
      <c r="C94" s="43">
        <v>150</v>
      </c>
      <c r="D94" s="44" t="s">
        <v>2079</v>
      </c>
      <c r="E94" s="45" t="s">
        <v>832</v>
      </c>
      <c r="F94" s="46" t="s">
        <v>865</v>
      </c>
      <c r="G94" s="47" t="s">
        <v>900</v>
      </c>
      <c r="H94" s="42">
        <v>751.16</v>
      </c>
      <c r="I94" s="142" t="s">
        <v>6</v>
      </c>
      <c r="J94" s="48">
        <v>112674</v>
      </c>
    </row>
    <row r="95" spans="1:10" ht="49.5">
      <c r="A95" s="75">
        <v>92</v>
      </c>
      <c r="B95" s="171" t="s">
        <v>924</v>
      </c>
      <c r="C95" s="43">
        <v>250</v>
      </c>
      <c r="D95" s="44" t="s">
        <v>2080</v>
      </c>
      <c r="E95" s="45" t="s">
        <v>832</v>
      </c>
      <c r="F95" s="46" t="s">
        <v>2081</v>
      </c>
      <c r="G95" s="47" t="s">
        <v>900</v>
      </c>
      <c r="H95" s="42">
        <v>631.05999999999995</v>
      </c>
      <c r="I95" s="142" t="s">
        <v>6</v>
      </c>
      <c r="J95" s="48">
        <v>157765</v>
      </c>
    </row>
    <row r="96" spans="1:10" ht="33">
      <c r="A96" s="75">
        <v>93</v>
      </c>
      <c r="B96" s="171" t="s">
        <v>208</v>
      </c>
      <c r="C96" s="43">
        <v>400</v>
      </c>
      <c r="D96" s="44" t="s">
        <v>806</v>
      </c>
      <c r="E96" s="45" t="s">
        <v>832</v>
      </c>
      <c r="F96" s="46" t="s">
        <v>780</v>
      </c>
      <c r="G96" s="47" t="s">
        <v>900</v>
      </c>
      <c r="H96" s="42">
        <v>204.1</v>
      </c>
      <c r="I96" s="142" t="s">
        <v>6</v>
      </c>
      <c r="J96" s="48">
        <v>81640</v>
      </c>
    </row>
    <row r="97" spans="1:11" ht="33">
      <c r="A97" s="75">
        <v>94</v>
      </c>
      <c r="B97" s="171" t="s">
        <v>242</v>
      </c>
      <c r="C97" s="43">
        <v>1</v>
      </c>
      <c r="D97" s="256" t="s">
        <v>1154</v>
      </c>
      <c r="E97" s="45" t="s">
        <v>832</v>
      </c>
      <c r="F97" s="46" t="s">
        <v>737</v>
      </c>
      <c r="G97" s="47" t="s">
        <v>900</v>
      </c>
      <c r="H97" s="42">
        <v>7797</v>
      </c>
      <c r="I97" s="142" t="s">
        <v>0</v>
      </c>
      <c r="J97" s="48">
        <v>7797</v>
      </c>
    </row>
    <row r="98" spans="1:11" ht="33">
      <c r="A98" s="75">
        <v>95</v>
      </c>
      <c r="B98" s="171" t="s">
        <v>241</v>
      </c>
      <c r="C98" s="57">
        <v>1</v>
      </c>
      <c r="D98" s="44" t="s">
        <v>2082</v>
      </c>
      <c r="E98" s="45" t="s">
        <v>832</v>
      </c>
      <c r="F98" s="46" t="s">
        <v>735</v>
      </c>
      <c r="G98" s="47" t="s">
        <v>900</v>
      </c>
      <c r="H98" s="42">
        <v>1974</v>
      </c>
      <c r="I98" s="172" t="s">
        <v>0</v>
      </c>
      <c r="J98" s="48">
        <v>1974</v>
      </c>
    </row>
    <row r="99" spans="1:11" s="63" customFormat="1" ht="33">
      <c r="A99" s="75">
        <v>96</v>
      </c>
      <c r="B99" s="171" t="s">
        <v>240</v>
      </c>
      <c r="C99" s="57">
        <v>1</v>
      </c>
      <c r="D99" s="44" t="s">
        <v>2083</v>
      </c>
      <c r="E99" s="45" t="s">
        <v>832</v>
      </c>
      <c r="F99" s="46" t="s">
        <v>733</v>
      </c>
      <c r="G99" s="62" t="s">
        <v>900</v>
      </c>
      <c r="H99" s="42">
        <v>8991</v>
      </c>
      <c r="I99" s="61" t="s">
        <v>0</v>
      </c>
      <c r="J99" s="48">
        <v>8991</v>
      </c>
      <c r="K99" s="63" t="s">
        <v>925</v>
      </c>
    </row>
    <row r="100" spans="1:11" ht="33">
      <c r="A100" s="75">
        <v>97</v>
      </c>
      <c r="B100" s="170" t="s">
        <v>247</v>
      </c>
      <c r="C100" s="57">
        <v>600</v>
      </c>
      <c r="D100" s="44" t="s">
        <v>2084</v>
      </c>
      <c r="E100" s="45" t="s">
        <v>832</v>
      </c>
      <c r="F100" s="46" t="s">
        <v>720</v>
      </c>
      <c r="G100" s="47" t="s">
        <v>900</v>
      </c>
      <c r="H100" s="42">
        <v>56.42</v>
      </c>
      <c r="I100" s="61" t="s">
        <v>5</v>
      </c>
      <c r="J100" s="48">
        <v>33852</v>
      </c>
    </row>
    <row r="101" spans="1:11" ht="33">
      <c r="A101" s="75">
        <v>98</v>
      </c>
      <c r="B101" s="171" t="s">
        <v>248</v>
      </c>
      <c r="C101" s="57">
        <v>600</v>
      </c>
      <c r="D101" s="44" t="s">
        <v>2085</v>
      </c>
      <c r="E101" s="45" t="s">
        <v>832</v>
      </c>
      <c r="F101" s="46" t="s">
        <v>722</v>
      </c>
      <c r="G101" s="47" t="s">
        <v>900</v>
      </c>
      <c r="H101" s="42">
        <v>56.5</v>
      </c>
      <c r="I101" s="61" t="s">
        <v>5</v>
      </c>
      <c r="J101" s="48">
        <v>33900</v>
      </c>
    </row>
    <row r="102" spans="1:11" ht="33">
      <c r="A102" s="75">
        <v>99</v>
      </c>
      <c r="B102" s="171" t="s">
        <v>236</v>
      </c>
      <c r="C102" s="57">
        <v>550</v>
      </c>
      <c r="D102" s="44" t="s">
        <v>2086</v>
      </c>
      <c r="E102" s="45" t="s">
        <v>832</v>
      </c>
      <c r="F102" s="46" t="s">
        <v>718</v>
      </c>
      <c r="G102" s="47" t="s">
        <v>900</v>
      </c>
      <c r="H102" s="42">
        <v>57.45</v>
      </c>
      <c r="I102" s="61" t="s">
        <v>5</v>
      </c>
      <c r="J102" s="48">
        <v>31597.5</v>
      </c>
    </row>
    <row r="103" spans="1:11" ht="33">
      <c r="A103" s="75">
        <v>100</v>
      </c>
      <c r="B103" s="171" t="s">
        <v>245</v>
      </c>
      <c r="C103" s="57">
        <v>100</v>
      </c>
      <c r="D103" s="44" t="s">
        <v>731</v>
      </c>
      <c r="E103" s="45" t="s">
        <v>832</v>
      </c>
      <c r="F103" s="46" t="s">
        <v>731</v>
      </c>
      <c r="G103" s="47" t="s">
        <v>900</v>
      </c>
      <c r="H103" s="42">
        <v>547</v>
      </c>
      <c r="I103" s="61" t="s">
        <v>6</v>
      </c>
      <c r="J103" s="48">
        <v>54700</v>
      </c>
    </row>
    <row r="104" spans="1:11" ht="33">
      <c r="A104" s="75">
        <v>101</v>
      </c>
      <c r="B104" s="170" t="s">
        <v>243</v>
      </c>
      <c r="C104" s="57">
        <v>1</v>
      </c>
      <c r="D104" s="44" t="s">
        <v>2087</v>
      </c>
      <c r="E104" s="45" t="s">
        <v>832</v>
      </c>
      <c r="F104" s="46" t="s">
        <v>2087</v>
      </c>
      <c r="G104" s="47" t="s">
        <v>900</v>
      </c>
      <c r="H104" s="42">
        <v>1182.97</v>
      </c>
      <c r="I104" s="61" t="s">
        <v>0</v>
      </c>
      <c r="J104" s="48">
        <v>1182.97</v>
      </c>
    </row>
    <row r="105" spans="1:11" s="63" customFormat="1" ht="33">
      <c r="A105" s="75">
        <v>102</v>
      </c>
      <c r="B105" s="170" t="s">
        <v>926</v>
      </c>
      <c r="C105" s="57">
        <v>1</v>
      </c>
      <c r="D105" s="44" t="s">
        <v>2088</v>
      </c>
      <c r="E105" s="45" t="s">
        <v>832</v>
      </c>
      <c r="F105" s="46" t="s">
        <v>2088</v>
      </c>
      <c r="G105" s="47" t="s">
        <v>900</v>
      </c>
      <c r="H105" s="42">
        <v>1085</v>
      </c>
      <c r="I105" s="61" t="s">
        <v>0</v>
      </c>
      <c r="J105" s="48">
        <v>1085</v>
      </c>
    </row>
    <row r="106" spans="1:11" s="63" customFormat="1" ht="33">
      <c r="A106" s="75">
        <v>103</v>
      </c>
      <c r="B106" s="170" t="s">
        <v>234</v>
      </c>
      <c r="C106" s="57">
        <v>1000</v>
      </c>
      <c r="D106" s="44" t="s">
        <v>2089</v>
      </c>
      <c r="E106" s="45" t="s">
        <v>832</v>
      </c>
      <c r="F106" s="46" t="s">
        <v>714</v>
      </c>
      <c r="G106" s="47" t="s">
        <v>900</v>
      </c>
      <c r="H106" s="42">
        <v>59.25</v>
      </c>
      <c r="I106" s="61" t="s">
        <v>5</v>
      </c>
      <c r="J106" s="48">
        <v>59250</v>
      </c>
    </row>
    <row r="107" spans="1:11" s="63" customFormat="1" ht="33">
      <c r="A107" s="75">
        <v>104</v>
      </c>
      <c r="B107" s="170" t="s">
        <v>235</v>
      </c>
      <c r="C107" s="57">
        <v>500</v>
      </c>
      <c r="D107" s="44" t="s">
        <v>2090</v>
      </c>
      <c r="E107" s="45" t="s">
        <v>832</v>
      </c>
      <c r="F107" s="46" t="s">
        <v>789</v>
      </c>
      <c r="G107" s="47" t="s">
        <v>900</v>
      </c>
      <c r="H107" s="42">
        <v>60.75</v>
      </c>
      <c r="I107" s="61" t="s">
        <v>5</v>
      </c>
      <c r="J107" s="48">
        <v>30375</v>
      </c>
    </row>
    <row r="108" spans="1:11" s="63" customFormat="1" ht="33">
      <c r="A108" s="75">
        <v>105</v>
      </c>
      <c r="B108" s="170" t="s">
        <v>927</v>
      </c>
      <c r="C108" s="57">
        <v>2</v>
      </c>
      <c r="D108" s="44" t="s">
        <v>928</v>
      </c>
      <c r="E108" s="45" t="s">
        <v>832</v>
      </c>
      <c r="F108" s="46" t="s">
        <v>928</v>
      </c>
      <c r="G108" s="47" t="s">
        <v>900</v>
      </c>
      <c r="H108" s="42">
        <v>1372.88</v>
      </c>
      <c r="I108" s="61" t="s">
        <v>0</v>
      </c>
      <c r="J108" s="48">
        <v>2745.76</v>
      </c>
    </row>
    <row r="109" spans="1:11" ht="33">
      <c r="A109" s="75">
        <v>106</v>
      </c>
      <c r="B109" s="170" t="s">
        <v>254</v>
      </c>
      <c r="C109" s="57">
        <v>2</v>
      </c>
      <c r="D109" s="44" t="s">
        <v>2091</v>
      </c>
      <c r="E109" s="45" t="s">
        <v>832</v>
      </c>
      <c r="F109" s="46" t="s">
        <v>2091</v>
      </c>
      <c r="G109" s="47" t="s">
        <v>900</v>
      </c>
      <c r="H109" s="42">
        <v>1459.83</v>
      </c>
      <c r="I109" s="61" t="s">
        <v>0</v>
      </c>
      <c r="J109" s="48">
        <v>2919.66</v>
      </c>
    </row>
    <row r="110" spans="1:11" ht="33">
      <c r="A110" s="75">
        <v>107</v>
      </c>
      <c r="B110" s="170" t="s">
        <v>252</v>
      </c>
      <c r="C110" s="57">
        <v>2</v>
      </c>
      <c r="D110" s="44" t="s">
        <v>2092</v>
      </c>
      <c r="E110" s="45" t="s">
        <v>832</v>
      </c>
      <c r="F110" s="46" t="s">
        <v>792</v>
      </c>
      <c r="G110" s="47" t="s">
        <v>900</v>
      </c>
      <c r="H110" s="42">
        <v>4554</v>
      </c>
      <c r="I110" s="61" t="s">
        <v>0</v>
      </c>
      <c r="J110" s="48">
        <v>9108</v>
      </c>
    </row>
    <row r="111" spans="1:11" ht="33">
      <c r="A111" s="75">
        <v>108</v>
      </c>
      <c r="B111" s="170" t="s">
        <v>929</v>
      </c>
      <c r="C111" s="57">
        <v>2</v>
      </c>
      <c r="D111" s="44" t="s">
        <v>2093</v>
      </c>
      <c r="E111" s="45" t="s">
        <v>832</v>
      </c>
      <c r="F111" s="46" t="s">
        <v>2094</v>
      </c>
      <c r="G111" s="47" t="s">
        <v>900</v>
      </c>
      <c r="H111" s="42">
        <v>3589.96</v>
      </c>
      <c r="I111" s="61" t="s">
        <v>0</v>
      </c>
      <c r="J111" s="48">
        <v>7179.92</v>
      </c>
    </row>
    <row r="112" spans="1:11" ht="49.5">
      <c r="A112" s="75">
        <v>109</v>
      </c>
      <c r="B112" s="170" t="s">
        <v>776</v>
      </c>
      <c r="C112" s="43">
        <v>120</v>
      </c>
      <c r="D112" s="44" t="s">
        <v>2079</v>
      </c>
      <c r="E112" s="45" t="s">
        <v>832</v>
      </c>
      <c r="F112" s="46" t="s">
        <v>777</v>
      </c>
      <c r="G112" s="47" t="s">
        <v>900</v>
      </c>
      <c r="H112" s="42">
        <v>1388.84</v>
      </c>
      <c r="I112" s="61" t="s">
        <v>0</v>
      </c>
      <c r="J112" s="48">
        <v>166660.79999999999</v>
      </c>
    </row>
    <row r="113" spans="1:10" s="63" customFormat="1" ht="49.5">
      <c r="A113" s="75">
        <v>110</v>
      </c>
      <c r="B113" s="170" t="s">
        <v>778</v>
      </c>
      <c r="C113" s="43">
        <v>80</v>
      </c>
      <c r="D113" s="44" t="s">
        <v>2079</v>
      </c>
      <c r="E113" s="45" t="s">
        <v>832</v>
      </c>
      <c r="F113" s="46" t="s">
        <v>779</v>
      </c>
      <c r="G113" s="47" t="s">
        <v>900</v>
      </c>
      <c r="H113" s="42">
        <v>1587.07</v>
      </c>
      <c r="I113" s="61" t="s">
        <v>0</v>
      </c>
      <c r="J113" s="48">
        <v>126965.59999999999</v>
      </c>
    </row>
    <row r="114" spans="1:10" ht="49.5">
      <c r="A114" s="75">
        <v>111</v>
      </c>
      <c r="B114" s="170" t="s">
        <v>74</v>
      </c>
      <c r="C114" s="43">
        <v>100</v>
      </c>
      <c r="D114" s="44" t="s">
        <v>2079</v>
      </c>
      <c r="E114" s="45" t="s">
        <v>832</v>
      </c>
      <c r="F114" s="46" t="s">
        <v>2095</v>
      </c>
      <c r="G114" s="47" t="s">
        <v>900</v>
      </c>
      <c r="H114" s="42">
        <v>135.66</v>
      </c>
      <c r="I114" s="61" t="s">
        <v>6</v>
      </c>
      <c r="J114" s="48">
        <v>13566</v>
      </c>
    </row>
    <row r="115" spans="1:10" ht="33">
      <c r="A115" s="75">
        <v>112</v>
      </c>
      <c r="B115" s="170" t="s">
        <v>208</v>
      </c>
      <c r="C115" s="57">
        <v>200</v>
      </c>
      <c r="D115" s="44" t="s">
        <v>806</v>
      </c>
      <c r="E115" s="45" t="s">
        <v>832</v>
      </c>
      <c r="F115" s="46" t="s">
        <v>780</v>
      </c>
      <c r="G115" s="47" t="s">
        <v>900</v>
      </c>
      <c r="H115" s="42">
        <v>204.1</v>
      </c>
      <c r="I115" s="61" t="s">
        <v>6</v>
      </c>
      <c r="J115" s="48">
        <v>40820</v>
      </c>
    </row>
    <row r="116" spans="1:10" ht="49.5">
      <c r="A116" s="75">
        <v>113</v>
      </c>
      <c r="B116" s="170" t="s">
        <v>65</v>
      </c>
      <c r="C116" s="43">
        <v>16</v>
      </c>
      <c r="D116" s="44" t="s">
        <v>784</v>
      </c>
      <c r="E116" s="45" t="s">
        <v>832</v>
      </c>
      <c r="F116" s="46" t="s">
        <v>785</v>
      </c>
      <c r="G116" s="47" t="s">
        <v>900</v>
      </c>
      <c r="H116" s="42">
        <v>2764.76</v>
      </c>
      <c r="I116" s="61" t="s">
        <v>0</v>
      </c>
      <c r="J116" s="48">
        <v>44236.160000000003</v>
      </c>
    </row>
    <row r="117" spans="1:10" ht="33">
      <c r="A117" s="75">
        <v>114</v>
      </c>
      <c r="B117" s="170" t="s">
        <v>73</v>
      </c>
      <c r="C117" s="43">
        <v>5</v>
      </c>
      <c r="D117" s="44" t="s">
        <v>2079</v>
      </c>
      <c r="E117" s="45" t="s">
        <v>832</v>
      </c>
      <c r="F117" s="46" t="s">
        <v>786</v>
      </c>
      <c r="G117" s="47" t="s">
        <v>900</v>
      </c>
      <c r="H117" s="42">
        <v>5700.78</v>
      </c>
      <c r="I117" s="61" t="s">
        <v>0</v>
      </c>
      <c r="J117" s="48">
        <v>28503.899999999998</v>
      </c>
    </row>
    <row r="118" spans="1:10" ht="33">
      <c r="A118" s="75">
        <v>115</v>
      </c>
      <c r="B118" s="170" t="s">
        <v>193</v>
      </c>
      <c r="C118" s="43">
        <v>100</v>
      </c>
      <c r="D118" s="44" t="s">
        <v>783</v>
      </c>
      <c r="E118" s="45" t="s">
        <v>832</v>
      </c>
      <c r="F118" s="46" t="s">
        <v>194</v>
      </c>
      <c r="G118" s="47" t="s">
        <v>900</v>
      </c>
      <c r="H118" s="42">
        <v>1044</v>
      </c>
      <c r="I118" s="61" t="s">
        <v>6</v>
      </c>
      <c r="J118" s="48">
        <v>104400</v>
      </c>
    </row>
    <row r="119" spans="1:10" ht="33">
      <c r="A119" s="75">
        <v>116</v>
      </c>
      <c r="B119" s="170" t="s">
        <v>930</v>
      </c>
      <c r="C119" s="43">
        <v>150</v>
      </c>
      <c r="D119" s="44" t="s">
        <v>2096</v>
      </c>
      <c r="E119" s="45" t="s">
        <v>832</v>
      </c>
      <c r="F119" s="46" t="s">
        <v>2097</v>
      </c>
      <c r="G119" s="47" t="s">
        <v>900</v>
      </c>
      <c r="H119" s="42">
        <v>1012</v>
      </c>
      <c r="I119" s="61" t="s">
        <v>6</v>
      </c>
      <c r="J119" s="48">
        <v>151800</v>
      </c>
    </row>
    <row r="120" spans="1:10" ht="49.5">
      <c r="A120" s="75">
        <v>117</v>
      </c>
      <c r="B120" s="170" t="s">
        <v>931</v>
      </c>
      <c r="C120" s="43">
        <v>50</v>
      </c>
      <c r="D120" s="44" t="s">
        <v>2098</v>
      </c>
      <c r="E120" s="45" t="s">
        <v>832</v>
      </c>
      <c r="F120" s="46" t="s">
        <v>2099</v>
      </c>
      <c r="G120" s="47" t="s">
        <v>900</v>
      </c>
      <c r="H120" s="42">
        <v>303</v>
      </c>
      <c r="I120" s="61" t="s">
        <v>6</v>
      </c>
      <c r="J120" s="48">
        <v>15150</v>
      </c>
    </row>
    <row r="121" spans="1:10" ht="33">
      <c r="A121" s="75">
        <v>118</v>
      </c>
      <c r="B121" s="170" t="s">
        <v>34</v>
      </c>
      <c r="C121" s="43">
        <v>4</v>
      </c>
      <c r="D121" s="44" t="s">
        <v>472</v>
      </c>
      <c r="E121" s="45" t="s">
        <v>832</v>
      </c>
      <c r="F121" s="46" t="s">
        <v>473</v>
      </c>
      <c r="G121" s="47" t="s">
        <v>900</v>
      </c>
      <c r="H121" s="42">
        <v>4500</v>
      </c>
      <c r="I121" s="61" t="s">
        <v>0</v>
      </c>
      <c r="J121" s="48">
        <v>18000</v>
      </c>
    </row>
    <row r="122" spans="1:10" ht="33">
      <c r="A122" s="75">
        <v>119</v>
      </c>
      <c r="B122" s="170" t="s">
        <v>914</v>
      </c>
      <c r="C122" s="43">
        <v>10</v>
      </c>
      <c r="D122" s="44" t="s">
        <v>2067</v>
      </c>
      <c r="E122" s="45" t="s">
        <v>832</v>
      </c>
      <c r="F122" s="46" t="s">
        <v>915</v>
      </c>
      <c r="G122" s="47" t="s">
        <v>900</v>
      </c>
      <c r="H122" s="42">
        <v>600</v>
      </c>
      <c r="I122" s="61" t="s">
        <v>0</v>
      </c>
      <c r="J122" s="48">
        <v>6000</v>
      </c>
    </row>
    <row r="123" spans="1:10" ht="49.5">
      <c r="A123" s="75">
        <v>120</v>
      </c>
      <c r="B123" s="170" t="s">
        <v>919</v>
      </c>
      <c r="C123" s="43">
        <v>1</v>
      </c>
      <c r="D123" s="44" t="s">
        <v>1880</v>
      </c>
      <c r="E123" s="45" t="s">
        <v>832</v>
      </c>
      <c r="F123" s="46" t="s">
        <v>920</v>
      </c>
      <c r="G123" s="47" t="s">
        <v>900</v>
      </c>
      <c r="H123" s="42">
        <v>512.54999999999995</v>
      </c>
      <c r="I123" s="61" t="s">
        <v>0</v>
      </c>
      <c r="J123" s="48">
        <v>512.54999999999995</v>
      </c>
    </row>
    <row r="124" spans="1:10" ht="33">
      <c r="A124" s="75">
        <v>121</v>
      </c>
      <c r="B124" s="170" t="s">
        <v>921</v>
      </c>
      <c r="C124" s="43">
        <v>1</v>
      </c>
      <c r="D124" s="44" t="s">
        <v>2073</v>
      </c>
      <c r="E124" s="45" t="s">
        <v>832</v>
      </c>
      <c r="F124" s="46" t="s">
        <v>2074</v>
      </c>
      <c r="G124" s="47" t="s">
        <v>900</v>
      </c>
      <c r="H124" s="42">
        <v>2643.83</v>
      </c>
      <c r="I124" s="61" t="s">
        <v>0</v>
      </c>
      <c r="J124" s="48">
        <v>2643.83</v>
      </c>
    </row>
    <row r="125" spans="1:10" ht="33">
      <c r="A125" s="75">
        <v>122</v>
      </c>
      <c r="B125" s="170" t="s">
        <v>209</v>
      </c>
      <c r="C125" s="43">
        <v>100</v>
      </c>
      <c r="D125" s="44" t="s">
        <v>2100</v>
      </c>
      <c r="E125" s="45" t="s">
        <v>832</v>
      </c>
      <c r="F125" s="46" t="s">
        <v>2101</v>
      </c>
      <c r="G125" s="47" t="s">
        <v>900</v>
      </c>
      <c r="H125" s="42">
        <v>68</v>
      </c>
      <c r="I125" s="61" t="s">
        <v>12</v>
      </c>
      <c r="J125" s="48">
        <v>6800</v>
      </c>
    </row>
    <row r="126" spans="1:10" s="66" customFormat="1" ht="33">
      <c r="A126" s="75">
        <v>123</v>
      </c>
      <c r="B126" s="170" t="s">
        <v>10</v>
      </c>
      <c r="C126" s="43">
        <v>8</v>
      </c>
      <c r="D126" s="44" t="s">
        <v>798</v>
      </c>
      <c r="E126" s="45" t="s">
        <v>832</v>
      </c>
      <c r="F126" s="46" t="s">
        <v>609</v>
      </c>
      <c r="G126" s="47" t="s">
        <v>900</v>
      </c>
      <c r="H126" s="42">
        <v>3486</v>
      </c>
      <c r="I126" s="61" t="s">
        <v>0</v>
      </c>
      <c r="J126" s="48">
        <v>27888</v>
      </c>
    </row>
    <row r="127" spans="1:10" s="66" customFormat="1" ht="33">
      <c r="A127" s="75">
        <v>124</v>
      </c>
      <c r="B127" s="170" t="s">
        <v>932</v>
      </c>
      <c r="C127" s="43">
        <v>8</v>
      </c>
      <c r="D127" s="44" t="s">
        <v>2102</v>
      </c>
      <c r="E127" s="45" t="s">
        <v>832</v>
      </c>
      <c r="F127" s="46" t="s">
        <v>2103</v>
      </c>
      <c r="G127" s="47" t="s">
        <v>900</v>
      </c>
      <c r="H127" s="42">
        <v>2789</v>
      </c>
      <c r="I127" s="61" t="s">
        <v>0</v>
      </c>
      <c r="J127" s="48">
        <v>22312</v>
      </c>
    </row>
    <row r="128" spans="1:10" s="66" customFormat="1" ht="33">
      <c r="A128" s="75">
        <v>125</v>
      </c>
      <c r="B128" s="170" t="s">
        <v>59</v>
      </c>
      <c r="C128" s="43">
        <v>3</v>
      </c>
      <c r="D128" s="44" t="s">
        <v>772</v>
      </c>
      <c r="E128" s="45" t="s">
        <v>832</v>
      </c>
      <c r="F128" s="46" t="s">
        <v>773</v>
      </c>
      <c r="G128" s="47" t="s">
        <v>900</v>
      </c>
      <c r="H128" s="42">
        <v>1024</v>
      </c>
      <c r="I128" s="61" t="s">
        <v>60</v>
      </c>
      <c r="J128" s="48">
        <v>3072</v>
      </c>
    </row>
    <row r="129" spans="1:10" s="66" customFormat="1" ht="33">
      <c r="A129" s="75">
        <v>126</v>
      </c>
      <c r="B129" s="170" t="s">
        <v>61</v>
      </c>
      <c r="C129" s="43">
        <v>3</v>
      </c>
      <c r="D129" s="44" t="s">
        <v>774</v>
      </c>
      <c r="E129" s="45" t="s">
        <v>832</v>
      </c>
      <c r="F129" s="46" t="s">
        <v>775</v>
      </c>
      <c r="G129" s="47" t="s">
        <v>900</v>
      </c>
      <c r="H129" s="42">
        <v>1024</v>
      </c>
      <c r="I129" s="61" t="s">
        <v>60</v>
      </c>
      <c r="J129" s="48">
        <v>3072</v>
      </c>
    </row>
    <row r="130" spans="1:10" s="66" customFormat="1" ht="33">
      <c r="A130" s="75">
        <v>127</v>
      </c>
      <c r="B130" s="170" t="s">
        <v>801</v>
      </c>
      <c r="C130" s="43">
        <v>2</v>
      </c>
      <c r="D130" s="44" t="s">
        <v>2104</v>
      </c>
      <c r="E130" s="45" t="s">
        <v>832</v>
      </c>
      <c r="F130" s="46" t="s">
        <v>802</v>
      </c>
      <c r="G130" s="47" t="s">
        <v>900</v>
      </c>
      <c r="H130" s="42">
        <v>2720.34</v>
      </c>
      <c r="I130" s="61" t="s">
        <v>67</v>
      </c>
      <c r="J130" s="48">
        <v>5440.68</v>
      </c>
    </row>
    <row r="131" spans="1:10" s="66" customFormat="1" ht="49.5">
      <c r="A131" s="75">
        <v>128</v>
      </c>
      <c r="B131" s="170" t="s">
        <v>51</v>
      </c>
      <c r="C131" s="43">
        <v>0.6</v>
      </c>
      <c r="D131" s="44" t="s">
        <v>757</v>
      </c>
      <c r="E131" s="45" t="s">
        <v>832</v>
      </c>
      <c r="F131" s="46" t="s">
        <v>530</v>
      </c>
      <c r="G131" s="47" t="s">
        <v>900</v>
      </c>
      <c r="H131" s="42">
        <v>221</v>
      </c>
      <c r="I131" s="61" t="s">
        <v>4</v>
      </c>
      <c r="J131" s="48">
        <v>132.6</v>
      </c>
    </row>
    <row r="132" spans="1:10" s="66" customFormat="1" ht="49.5">
      <c r="A132" s="75">
        <v>129</v>
      </c>
      <c r="B132" s="170" t="s">
        <v>50</v>
      </c>
      <c r="C132" s="43">
        <v>0.6</v>
      </c>
      <c r="D132" s="44" t="s">
        <v>758</v>
      </c>
      <c r="E132" s="45" t="s">
        <v>832</v>
      </c>
      <c r="F132" s="46" t="s">
        <v>759</v>
      </c>
      <c r="G132" s="47" t="s">
        <v>900</v>
      </c>
      <c r="H132" s="42">
        <v>185</v>
      </c>
      <c r="I132" s="61" t="s">
        <v>4</v>
      </c>
      <c r="J132" s="48">
        <v>111</v>
      </c>
    </row>
    <row r="133" spans="1:10" s="66" customFormat="1" ht="33">
      <c r="A133" s="75">
        <v>130</v>
      </c>
      <c r="B133" s="171" t="s">
        <v>63</v>
      </c>
      <c r="C133" s="43">
        <v>1</v>
      </c>
      <c r="D133" s="44" t="s">
        <v>2071</v>
      </c>
      <c r="E133" s="45" t="s">
        <v>832</v>
      </c>
      <c r="F133" s="46" t="s">
        <v>917</v>
      </c>
      <c r="G133" s="47" t="s">
        <v>900</v>
      </c>
      <c r="H133" s="42">
        <v>76</v>
      </c>
      <c r="I133" s="61" t="s">
        <v>0</v>
      </c>
      <c r="J133" s="48">
        <v>76</v>
      </c>
    </row>
    <row r="134" spans="1:10" s="66" customFormat="1" ht="33">
      <c r="A134" s="75">
        <v>131</v>
      </c>
      <c r="B134" s="171" t="s">
        <v>933</v>
      </c>
      <c r="C134" s="43">
        <v>1</v>
      </c>
      <c r="D134" s="44" t="s">
        <v>2105</v>
      </c>
      <c r="E134" s="45" t="s">
        <v>832</v>
      </c>
      <c r="F134" s="46" t="s">
        <v>934</v>
      </c>
      <c r="G134" s="47" t="s">
        <v>900</v>
      </c>
      <c r="H134" s="42">
        <v>1132</v>
      </c>
      <c r="I134" s="61" t="s">
        <v>0</v>
      </c>
      <c r="J134" s="48">
        <v>1132</v>
      </c>
    </row>
    <row r="135" spans="1:10" s="66" customFormat="1" ht="33">
      <c r="A135" s="75">
        <v>132</v>
      </c>
      <c r="B135" s="170" t="s">
        <v>28</v>
      </c>
      <c r="C135" s="43">
        <v>6</v>
      </c>
      <c r="D135" s="44" t="s">
        <v>492</v>
      </c>
      <c r="E135" s="45" t="s">
        <v>832</v>
      </c>
      <c r="F135" s="46" t="s">
        <v>493</v>
      </c>
      <c r="G135" s="47" t="s">
        <v>900</v>
      </c>
      <c r="H135" s="42">
        <v>880</v>
      </c>
      <c r="I135" s="61" t="s">
        <v>7</v>
      </c>
      <c r="J135" s="48">
        <v>5280</v>
      </c>
    </row>
    <row r="136" spans="1:10" s="67" customFormat="1" ht="33">
      <c r="A136" s="75">
        <v>133</v>
      </c>
      <c r="B136" s="170" t="s">
        <v>64</v>
      </c>
      <c r="C136" s="43">
        <v>1</v>
      </c>
      <c r="D136" s="44" t="s">
        <v>2072</v>
      </c>
      <c r="E136" s="45" t="s">
        <v>832</v>
      </c>
      <c r="F136" s="46" t="s">
        <v>918</v>
      </c>
      <c r="G136" s="47" t="s">
        <v>900</v>
      </c>
      <c r="H136" s="42">
        <v>50</v>
      </c>
      <c r="I136" s="61" t="s">
        <v>0</v>
      </c>
      <c r="J136" s="48">
        <v>50</v>
      </c>
    </row>
    <row r="137" spans="1:10" s="68" customFormat="1" ht="33">
      <c r="A137" s="75">
        <v>134</v>
      </c>
      <c r="B137" s="171" t="s">
        <v>2</v>
      </c>
      <c r="C137" s="43">
        <v>6.16</v>
      </c>
      <c r="D137" s="44" t="s">
        <v>2068</v>
      </c>
      <c r="E137" s="45" t="s">
        <v>916</v>
      </c>
      <c r="F137" s="46" t="s">
        <v>439</v>
      </c>
      <c r="G137" s="47" t="s">
        <v>900</v>
      </c>
      <c r="H137" s="42">
        <v>6579</v>
      </c>
      <c r="I137" s="61" t="s">
        <v>3</v>
      </c>
      <c r="J137" s="48">
        <v>40526.639999999999</v>
      </c>
    </row>
    <row r="138" spans="1:10" s="68" customFormat="1" ht="33">
      <c r="A138" s="75">
        <v>135</v>
      </c>
      <c r="B138" s="171" t="s">
        <v>86</v>
      </c>
      <c r="C138" s="43">
        <v>6</v>
      </c>
      <c r="D138" s="44" t="s">
        <v>538</v>
      </c>
      <c r="E138" s="45" t="s">
        <v>832</v>
      </c>
      <c r="F138" s="46" t="s">
        <v>539</v>
      </c>
      <c r="G138" s="47" t="s">
        <v>900</v>
      </c>
      <c r="H138" s="42">
        <v>41</v>
      </c>
      <c r="I138" s="80" t="s">
        <v>0</v>
      </c>
      <c r="J138" s="48">
        <v>246</v>
      </c>
    </row>
    <row r="139" spans="1:10" s="68" customFormat="1" ht="49.5">
      <c r="A139" s="75">
        <v>136</v>
      </c>
      <c r="B139" s="171" t="s">
        <v>87</v>
      </c>
      <c r="C139" s="43">
        <v>6</v>
      </c>
      <c r="D139" s="44" t="s">
        <v>542</v>
      </c>
      <c r="E139" s="45" t="s">
        <v>832</v>
      </c>
      <c r="F139" s="46" t="s">
        <v>543</v>
      </c>
      <c r="G139" s="47" t="s">
        <v>900</v>
      </c>
      <c r="H139" s="42">
        <v>35</v>
      </c>
      <c r="I139" s="167" t="s">
        <v>0</v>
      </c>
      <c r="J139" s="48">
        <v>210</v>
      </c>
    </row>
    <row r="140" spans="1:10" s="68" customFormat="1" ht="33">
      <c r="A140" s="75">
        <v>137</v>
      </c>
      <c r="B140" s="171" t="s">
        <v>43</v>
      </c>
      <c r="C140" s="43">
        <v>1.2</v>
      </c>
      <c r="D140" s="44" t="s">
        <v>2024</v>
      </c>
      <c r="E140" s="45" t="s">
        <v>832</v>
      </c>
      <c r="F140" s="46" t="s">
        <v>797</v>
      </c>
      <c r="G140" s="47" t="s">
        <v>900</v>
      </c>
      <c r="H140" s="42">
        <v>2181</v>
      </c>
      <c r="I140" s="167" t="s">
        <v>4</v>
      </c>
      <c r="J140" s="48">
        <v>2617.1999999999998</v>
      </c>
    </row>
    <row r="141" spans="1:10" s="68" customFormat="1" ht="33">
      <c r="A141" s="75">
        <v>138</v>
      </c>
      <c r="B141" s="171" t="s">
        <v>44</v>
      </c>
      <c r="C141" s="43">
        <v>1.2</v>
      </c>
      <c r="D141" s="44" t="s">
        <v>2025</v>
      </c>
      <c r="E141" s="45" t="s">
        <v>832</v>
      </c>
      <c r="F141" s="46" t="s">
        <v>707</v>
      </c>
      <c r="G141" s="47" t="s">
        <v>900</v>
      </c>
      <c r="H141" s="42">
        <v>851</v>
      </c>
      <c r="I141" s="167" t="s">
        <v>4</v>
      </c>
      <c r="J141" s="48">
        <v>1021.1999999999999</v>
      </c>
    </row>
    <row r="142" spans="1:10" s="68" customFormat="1" ht="33">
      <c r="A142" s="75">
        <v>139</v>
      </c>
      <c r="B142" s="171" t="s">
        <v>45</v>
      </c>
      <c r="C142" s="43">
        <v>1.2</v>
      </c>
      <c r="D142" s="44" t="s">
        <v>2026</v>
      </c>
      <c r="E142" s="45" t="s">
        <v>832</v>
      </c>
      <c r="F142" s="46" t="s">
        <v>444</v>
      </c>
      <c r="G142" s="47" t="s">
        <v>900</v>
      </c>
      <c r="H142" s="42">
        <v>1293</v>
      </c>
      <c r="I142" s="167" t="s">
        <v>4</v>
      </c>
      <c r="J142" s="48">
        <v>1551.6</v>
      </c>
    </row>
    <row r="143" spans="1:10" s="68" customFormat="1" ht="33">
      <c r="A143" s="75">
        <v>140</v>
      </c>
      <c r="B143" s="171" t="s">
        <v>46</v>
      </c>
      <c r="C143" s="43">
        <v>1.2</v>
      </c>
      <c r="D143" s="44" t="s">
        <v>2027</v>
      </c>
      <c r="E143" s="45" t="s">
        <v>832</v>
      </c>
      <c r="F143" s="46" t="s">
        <v>446</v>
      </c>
      <c r="G143" s="47" t="s">
        <v>900</v>
      </c>
      <c r="H143" s="42">
        <v>482</v>
      </c>
      <c r="I143" s="258" t="s">
        <v>4</v>
      </c>
      <c r="J143" s="48">
        <v>578.4</v>
      </c>
    </row>
    <row r="144" spans="1:10" s="68" customFormat="1" ht="33">
      <c r="A144" s="75">
        <v>141</v>
      </c>
      <c r="B144" s="171" t="s">
        <v>935</v>
      </c>
      <c r="C144" s="69">
        <v>50</v>
      </c>
      <c r="D144" s="44" t="s">
        <v>2106</v>
      </c>
      <c r="E144" s="45" t="s">
        <v>832</v>
      </c>
      <c r="F144" s="46" t="s">
        <v>2107</v>
      </c>
      <c r="G144" s="47" t="s">
        <v>900</v>
      </c>
      <c r="H144" s="42">
        <v>91.25</v>
      </c>
      <c r="I144" s="258" t="s">
        <v>5</v>
      </c>
      <c r="J144" s="48">
        <v>4562.5</v>
      </c>
    </row>
    <row r="145" spans="1:11" s="68" customFormat="1" ht="33">
      <c r="A145" s="75">
        <v>142</v>
      </c>
      <c r="B145" s="171" t="s">
        <v>698</v>
      </c>
      <c r="C145" s="43">
        <v>0.217</v>
      </c>
      <c r="D145" s="44" t="s">
        <v>2069</v>
      </c>
      <c r="E145" s="45" t="s">
        <v>916</v>
      </c>
      <c r="F145" s="46" t="s">
        <v>699</v>
      </c>
      <c r="G145" s="47" t="s">
        <v>900</v>
      </c>
      <c r="H145" s="42">
        <v>3893</v>
      </c>
      <c r="I145" s="258" t="s">
        <v>0</v>
      </c>
      <c r="J145" s="48">
        <v>844.78099999999995</v>
      </c>
    </row>
    <row r="146" spans="1:11" s="68" customFormat="1" ht="33">
      <c r="A146" s="75">
        <v>143</v>
      </c>
      <c r="B146" s="171" t="s">
        <v>226</v>
      </c>
      <c r="C146" s="43">
        <v>50</v>
      </c>
      <c r="D146" s="44" t="s">
        <v>2108</v>
      </c>
      <c r="E146" s="45" t="s">
        <v>832</v>
      </c>
      <c r="F146" s="46" t="s">
        <v>936</v>
      </c>
      <c r="G146" s="47" t="s">
        <v>900</v>
      </c>
      <c r="H146" s="42">
        <v>15</v>
      </c>
      <c r="I146" s="167" t="s">
        <v>0</v>
      </c>
      <c r="J146" s="48">
        <v>750</v>
      </c>
    </row>
    <row r="147" spans="1:11" s="68" customFormat="1" ht="33">
      <c r="A147" s="75">
        <v>144</v>
      </c>
      <c r="B147" s="171" t="s">
        <v>13</v>
      </c>
      <c r="C147" s="43">
        <v>21.28</v>
      </c>
      <c r="D147" s="44" t="s">
        <v>2060</v>
      </c>
      <c r="E147" s="45" t="s">
        <v>832</v>
      </c>
      <c r="F147" s="46" t="s">
        <v>502</v>
      </c>
      <c r="G147" s="62" t="s">
        <v>900</v>
      </c>
      <c r="H147" s="42">
        <v>65</v>
      </c>
      <c r="I147" s="61" t="s">
        <v>12</v>
      </c>
      <c r="J147" s="48">
        <v>1383.2</v>
      </c>
      <c r="K147" s="68" t="s">
        <v>937</v>
      </c>
    </row>
    <row r="148" spans="1:11" s="68" customFormat="1" ht="33">
      <c r="A148" s="75">
        <v>145</v>
      </c>
      <c r="B148" s="170" t="s">
        <v>922</v>
      </c>
      <c r="C148" s="43">
        <v>1.1000000000000001</v>
      </c>
      <c r="D148" s="44" t="s">
        <v>2075</v>
      </c>
      <c r="E148" s="45" t="s">
        <v>832</v>
      </c>
      <c r="F148" s="46" t="s">
        <v>2076</v>
      </c>
      <c r="G148" s="47" t="s">
        <v>900</v>
      </c>
      <c r="H148" s="42">
        <v>332.52</v>
      </c>
      <c r="I148" s="61" t="s">
        <v>4</v>
      </c>
      <c r="J148" s="48">
        <v>365.77199999999999</v>
      </c>
    </row>
    <row r="149" spans="1:11" s="68" customFormat="1" ht="33">
      <c r="A149" s="75">
        <v>146</v>
      </c>
      <c r="B149" s="170" t="s">
        <v>1982</v>
      </c>
      <c r="C149" s="70">
        <v>30</v>
      </c>
      <c r="D149" s="44" t="s">
        <v>2109</v>
      </c>
      <c r="E149" s="45" t="s">
        <v>916</v>
      </c>
      <c r="F149" s="46" t="s">
        <v>2109</v>
      </c>
      <c r="G149" s="47" t="s">
        <v>900</v>
      </c>
      <c r="H149" s="42">
        <v>1844</v>
      </c>
      <c r="I149" s="61" t="s">
        <v>6</v>
      </c>
      <c r="J149" s="48">
        <v>55320</v>
      </c>
    </row>
    <row r="150" spans="1:11" s="66" customFormat="1" ht="33">
      <c r="A150" s="75">
        <v>147</v>
      </c>
      <c r="B150" s="170" t="s">
        <v>252</v>
      </c>
      <c r="C150" s="43">
        <v>8</v>
      </c>
      <c r="D150" s="44" t="s">
        <v>2092</v>
      </c>
      <c r="E150" s="45" t="s">
        <v>832</v>
      </c>
      <c r="F150" s="46" t="s">
        <v>792</v>
      </c>
      <c r="G150" s="47" t="s">
        <v>900</v>
      </c>
      <c r="H150" s="42">
        <v>4554</v>
      </c>
      <c r="I150" s="61" t="s">
        <v>0</v>
      </c>
      <c r="J150" s="48">
        <v>36432</v>
      </c>
    </row>
    <row r="151" spans="1:11" s="66" customFormat="1" ht="33">
      <c r="A151" s="75">
        <v>148</v>
      </c>
      <c r="B151" s="170" t="s">
        <v>929</v>
      </c>
      <c r="C151" s="43">
        <v>8</v>
      </c>
      <c r="D151" s="44" t="s">
        <v>2093</v>
      </c>
      <c r="E151" s="45" t="s">
        <v>832</v>
      </c>
      <c r="F151" s="46" t="s">
        <v>2094</v>
      </c>
      <c r="G151" s="47" t="s">
        <v>900</v>
      </c>
      <c r="H151" s="42">
        <v>3589.96</v>
      </c>
      <c r="I151" s="61" t="s">
        <v>0</v>
      </c>
      <c r="J151" s="48">
        <v>28719.68</v>
      </c>
    </row>
    <row r="152" spans="1:11" s="66" customFormat="1" ht="49.5">
      <c r="A152" s="75">
        <v>149</v>
      </c>
      <c r="B152" s="170" t="s">
        <v>249</v>
      </c>
      <c r="C152" s="43">
        <v>5</v>
      </c>
      <c r="D152" s="44" t="s">
        <v>2110</v>
      </c>
      <c r="E152" s="45" t="s">
        <v>832</v>
      </c>
      <c r="F152" s="46" t="s">
        <v>796</v>
      </c>
      <c r="G152" s="47" t="s">
        <v>900</v>
      </c>
      <c r="H152" s="42">
        <v>24151</v>
      </c>
      <c r="I152" s="61" t="s">
        <v>0</v>
      </c>
      <c r="J152" s="48">
        <v>120755</v>
      </c>
    </row>
    <row r="153" spans="1:11" s="66" customFormat="1" ht="33">
      <c r="A153" s="75">
        <v>150</v>
      </c>
      <c r="B153" s="170" t="s">
        <v>235</v>
      </c>
      <c r="C153" s="70">
        <v>4000</v>
      </c>
      <c r="D153" s="44" t="s">
        <v>2090</v>
      </c>
      <c r="E153" s="45" t="s">
        <v>832</v>
      </c>
      <c r="F153" s="46" t="s">
        <v>789</v>
      </c>
      <c r="G153" s="47" t="s">
        <v>900</v>
      </c>
      <c r="H153" s="42">
        <v>60.75</v>
      </c>
      <c r="I153" s="61" t="s">
        <v>5</v>
      </c>
      <c r="J153" s="48">
        <v>243000</v>
      </c>
    </row>
    <row r="154" spans="1:11" s="66" customFormat="1" ht="33">
      <c r="A154" s="75">
        <v>151</v>
      </c>
      <c r="B154" s="170" t="s">
        <v>236</v>
      </c>
      <c r="C154" s="70">
        <v>500</v>
      </c>
      <c r="D154" s="44" t="s">
        <v>2086</v>
      </c>
      <c r="E154" s="45" t="s">
        <v>832</v>
      </c>
      <c r="F154" s="46" t="s">
        <v>718</v>
      </c>
      <c r="G154" s="47" t="s">
        <v>900</v>
      </c>
      <c r="H154" s="42">
        <v>57.45</v>
      </c>
      <c r="I154" s="61" t="s">
        <v>5</v>
      </c>
      <c r="J154" s="48">
        <v>28725</v>
      </c>
    </row>
    <row r="155" spans="1:11" s="68" customFormat="1" ht="33">
      <c r="A155" s="75">
        <v>152</v>
      </c>
      <c r="B155" s="170" t="s">
        <v>253</v>
      </c>
      <c r="C155" s="43">
        <v>200</v>
      </c>
      <c r="D155" s="44" t="s">
        <v>791</v>
      </c>
      <c r="E155" s="45" t="s">
        <v>832</v>
      </c>
      <c r="F155" s="46" t="s">
        <v>791</v>
      </c>
      <c r="G155" s="47" t="s">
        <v>900</v>
      </c>
      <c r="H155" s="42">
        <v>57.25</v>
      </c>
      <c r="I155" s="61" t="s">
        <v>5</v>
      </c>
      <c r="J155" s="48">
        <v>11450</v>
      </c>
    </row>
    <row r="156" spans="1:11" s="66" customFormat="1" ht="33">
      <c r="A156" s="75">
        <v>153</v>
      </c>
      <c r="B156" s="170" t="s">
        <v>247</v>
      </c>
      <c r="C156" s="43">
        <v>200</v>
      </c>
      <c r="D156" s="44" t="s">
        <v>2084</v>
      </c>
      <c r="E156" s="45" t="s">
        <v>832</v>
      </c>
      <c r="F156" s="46" t="s">
        <v>720</v>
      </c>
      <c r="G156" s="47" t="s">
        <v>900</v>
      </c>
      <c r="H156" s="42">
        <v>56.42</v>
      </c>
      <c r="I156" s="61" t="s">
        <v>5</v>
      </c>
      <c r="J156" s="48">
        <v>11284</v>
      </c>
    </row>
    <row r="157" spans="1:11" s="66" customFormat="1" ht="33">
      <c r="A157" s="75">
        <v>154</v>
      </c>
      <c r="B157" s="170" t="s">
        <v>248</v>
      </c>
      <c r="C157" s="43">
        <v>200</v>
      </c>
      <c r="D157" s="44" t="s">
        <v>2085</v>
      </c>
      <c r="E157" s="45" t="s">
        <v>832</v>
      </c>
      <c r="F157" s="46" t="s">
        <v>722</v>
      </c>
      <c r="G157" s="47" t="s">
        <v>900</v>
      </c>
      <c r="H157" s="42">
        <v>56.5</v>
      </c>
      <c r="I157" s="61" t="s">
        <v>5</v>
      </c>
      <c r="J157" s="48">
        <v>11300</v>
      </c>
    </row>
    <row r="158" spans="1:11" s="66" customFormat="1" ht="33">
      <c r="A158" s="75">
        <v>155</v>
      </c>
      <c r="B158" s="170" t="s">
        <v>246</v>
      </c>
      <c r="C158" s="43">
        <v>500</v>
      </c>
      <c r="D158" s="44" t="s">
        <v>825</v>
      </c>
      <c r="E158" s="45" t="s">
        <v>832</v>
      </c>
      <c r="F158" s="46" t="s">
        <v>825</v>
      </c>
      <c r="G158" s="47" t="s">
        <v>900</v>
      </c>
      <c r="H158" s="42">
        <v>58.45</v>
      </c>
      <c r="I158" s="61" t="s">
        <v>5</v>
      </c>
      <c r="J158" s="48">
        <v>29225</v>
      </c>
    </row>
    <row r="159" spans="1:11" s="66" customFormat="1" ht="33">
      <c r="A159" s="75">
        <v>156</v>
      </c>
      <c r="B159" s="170" t="s">
        <v>59</v>
      </c>
      <c r="C159" s="43">
        <v>4</v>
      </c>
      <c r="D159" s="44" t="s">
        <v>772</v>
      </c>
      <c r="E159" s="45" t="s">
        <v>832</v>
      </c>
      <c r="F159" s="46" t="s">
        <v>773</v>
      </c>
      <c r="G159" s="47" t="s">
        <v>900</v>
      </c>
      <c r="H159" s="42">
        <v>1024</v>
      </c>
      <c r="I159" s="61" t="s">
        <v>60</v>
      </c>
      <c r="J159" s="48">
        <v>4096</v>
      </c>
    </row>
    <row r="160" spans="1:11" s="66" customFormat="1" ht="33">
      <c r="A160" s="75">
        <v>157</v>
      </c>
      <c r="B160" s="170" t="s">
        <v>61</v>
      </c>
      <c r="C160" s="43">
        <v>4</v>
      </c>
      <c r="D160" s="44" t="s">
        <v>774</v>
      </c>
      <c r="E160" s="45" t="s">
        <v>832</v>
      </c>
      <c r="F160" s="46" t="s">
        <v>775</v>
      </c>
      <c r="G160" s="47" t="s">
        <v>900</v>
      </c>
      <c r="H160" s="42">
        <v>1024</v>
      </c>
      <c r="I160" s="61" t="s">
        <v>60</v>
      </c>
      <c r="J160" s="48">
        <v>4096</v>
      </c>
    </row>
    <row r="161" spans="1:10" s="66" customFormat="1" ht="33">
      <c r="A161" s="75">
        <v>158</v>
      </c>
      <c r="B161" s="170" t="s">
        <v>801</v>
      </c>
      <c r="C161" s="43">
        <v>4</v>
      </c>
      <c r="D161" s="44" t="s">
        <v>2104</v>
      </c>
      <c r="E161" s="45" t="s">
        <v>832</v>
      </c>
      <c r="F161" s="46" t="s">
        <v>802</v>
      </c>
      <c r="G161" s="47" t="s">
        <v>900</v>
      </c>
      <c r="H161" s="42">
        <v>2720.34</v>
      </c>
      <c r="I161" s="61" t="s">
        <v>0</v>
      </c>
      <c r="J161" s="48">
        <v>10881.36</v>
      </c>
    </row>
    <row r="162" spans="1:10" s="66" customFormat="1" ht="33">
      <c r="A162" s="75">
        <v>159</v>
      </c>
      <c r="B162" s="170" t="s">
        <v>203</v>
      </c>
      <c r="C162" s="43">
        <v>4</v>
      </c>
      <c r="D162" s="44" t="s">
        <v>2111</v>
      </c>
      <c r="E162" s="45" t="s">
        <v>832</v>
      </c>
      <c r="F162" s="46" t="s">
        <v>2112</v>
      </c>
      <c r="G162" s="47" t="s">
        <v>900</v>
      </c>
      <c r="H162" s="42">
        <v>3725.45</v>
      </c>
      <c r="I162" s="61" t="s">
        <v>0</v>
      </c>
      <c r="J162" s="48">
        <v>14901.8</v>
      </c>
    </row>
    <row r="163" spans="1:10" s="66" customFormat="1" ht="33">
      <c r="A163" s="75">
        <v>160</v>
      </c>
      <c r="B163" s="170" t="s">
        <v>206</v>
      </c>
      <c r="C163" s="43">
        <v>800</v>
      </c>
      <c r="D163" s="44" t="s">
        <v>2113</v>
      </c>
      <c r="E163" s="45" t="s">
        <v>832</v>
      </c>
      <c r="F163" s="46" t="s">
        <v>207</v>
      </c>
      <c r="G163" s="47" t="s">
        <v>900</v>
      </c>
      <c r="H163" s="42">
        <v>740</v>
      </c>
      <c r="I163" s="61" t="s">
        <v>6</v>
      </c>
      <c r="J163" s="48">
        <v>592000</v>
      </c>
    </row>
    <row r="164" spans="1:10" s="66" customFormat="1" ht="33">
      <c r="A164" s="75">
        <v>161</v>
      </c>
      <c r="B164" s="170" t="s">
        <v>939</v>
      </c>
      <c r="C164" s="43">
        <v>500</v>
      </c>
      <c r="D164" s="44" t="s">
        <v>2114</v>
      </c>
      <c r="E164" s="45" t="s">
        <v>832</v>
      </c>
      <c r="F164" s="46" t="s">
        <v>2115</v>
      </c>
      <c r="G164" s="47" t="s">
        <v>900</v>
      </c>
      <c r="H164" s="42">
        <v>759</v>
      </c>
      <c r="I164" s="61" t="s">
        <v>6</v>
      </c>
      <c r="J164" s="48">
        <v>379500</v>
      </c>
    </row>
    <row r="165" spans="1:10" s="66" customFormat="1" ht="33">
      <c r="A165" s="75">
        <v>162</v>
      </c>
      <c r="B165" s="170" t="s">
        <v>63</v>
      </c>
      <c r="C165" s="43">
        <v>6</v>
      </c>
      <c r="D165" s="44" t="s">
        <v>2071</v>
      </c>
      <c r="E165" s="45" t="s">
        <v>832</v>
      </c>
      <c r="F165" s="46" t="s">
        <v>917</v>
      </c>
      <c r="G165" s="47" t="s">
        <v>900</v>
      </c>
      <c r="H165" s="42">
        <v>76</v>
      </c>
      <c r="I165" s="61" t="s">
        <v>0</v>
      </c>
      <c r="J165" s="48">
        <v>456</v>
      </c>
    </row>
    <row r="166" spans="1:10" ht="33">
      <c r="A166" s="75">
        <v>163</v>
      </c>
      <c r="B166" s="170" t="s">
        <v>64</v>
      </c>
      <c r="C166" s="43">
        <v>6</v>
      </c>
      <c r="D166" s="44" t="s">
        <v>2072</v>
      </c>
      <c r="E166" s="45" t="s">
        <v>832</v>
      </c>
      <c r="F166" s="46" t="s">
        <v>918</v>
      </c>
      <c r="G166" s="47" t="s">
        <v>900</v>
      </c>
      <c r="H166" s="42">
        <v>50</v>
      </c>
      <c r="I166" s="61" t="s">
        <v>0</v>
      </c>
      <c r="J166" s="48">
        <v>300</v>
      </c>
    </row>
    <row r="167" spans="1:10" ht="33">
      <c r="A167" s="75">
        <v>164</v>
      </c>
      <c r="B167" s="170" t="s">
        <v>914</v>
      </c>
      <c r="C167" s="43">
        <v>6</v>
      </c>
      <c r="D167" s="44" t="s">
        <v>2067</v>
      </c>
      <c r="E167" s="45" t="s">
        <v>832</v>
      </c>
      <c r="F167" s="46" t="s">
        <v>915</v>
      </c>
      <c r="G167" s="47" t="s">
        <v>900</v>
      </c>
      <c r="H167" s="42">
        <v>600</v>
      </c>
      <c r="I167" s="61" t="s">
        <v>0</v>
      </c>
      <c r="J167" s="48">
        <v>3600</v>
      </c>
    </row>
    <row r="168" spans="1:10" ht="33">
      <c r="A168" s="75">
        <v>165</v>
      </c>
      <c r="B168" s="170" t="s">
        <v>2</v>
      </c>
      <c r="C168" s="43">
        <v>7.04</v>
      </c>
      <c r="D168" s="44" t="s">
        <v>2068</v>
      </c>
      <c r="E168" s="45" t="s">
        <v>916</v>
      </c>
      <c r="F168" s="46" t="s">
        <v>439</v>
      </c>
      <c r="G168" s="47" t="s">
        <v>900</v>
      </c>
      <c r="H168" s="42">
        <v>6579</v>
      </c>
      <c r="I168" s="61" t="s">
        <v>3</v>
      </c>
      <c r="J168" s="48">
        <v>46316.160000000003</v>
      </c>
    </row>
    <row r="169" spans="1:10" ht="33">
      <c r="A169" s="75">
        <v>166</v>
      </c>
      <c r="B169" s="170" t="s">
        <v>698</v>
      </c>
      <c r="C169" s="43">
        <v>0.248</v>
      </c>
      <c r="D169" s="44" t="s">
        <v>2069</v>
      </c>
      <c r="E169" s="45" t="s">
        <v>916</v>
      </c>
      <c r="F169" s="46" t="s">
        <v>699</v>
      </c>
      <c r="G169" s="47" t="s">
        <v>900</v>
      </c>
      <c r="H169" s="42">
        <v>3893</v>
      </c>
      <c r="I169" s="61" t="s">
        <v>0</v>
      </c>
      <c r="J169" s="48">
        <v>965.46399999999994</v>
      </c>
    </row>
    <row r="170" spans="1:10" ht="33">
      <c r="A170" s="75">
        <v>167</v>
      </c>
      <c r="B170" s="170" t="s">
        <v>49</v>
      </c>
      <c r="C170" s="43">
        <v>8</v>
      </c>
      <c r="D170" s="44" t="s">
        <v>2116</v>
      </c>
      <c r="E170" s="45" t="s">
        <v>832</v>
      </c>
      <c r="F170" s="46" t="s">
        <v>2117</v>
      </c>
      <c r="G170" s="47" t="s">
        <v>900</v>
      </c>
      <c r="H170" s="42">
        <v>146.63</v>
      </c>
      <c r="I170" s="61" t="s">
        <v>0</v>
      </c>
      <c r="J170" s="48">
        <v>1173.04</v>
      </c>
    </row>
    <row r="171" spans="1:10" ht="49.5">
      <c r="A171" s="75">
        <v>168</v>
      </c>
      <c r="B171" s="170" t="s">
        <v>919</v>
      </c>
      <c r="C171" s="43">
        <v>6</v>
      </c>
      <c r="D171" s="44" t="s">
        <v>1880</v>
      </c>
      <c r="E171" s="45" t="s">
        <v>832</v>
      </c>
      <c r="F171" s="46" t="s">
        <v>920</v>
      </c>
      <c r="G171" s="47" t="s">
        <v>900</v>
      </c>
      <c r="H171" s="42">
        <v>512.54999999999995</v>
      </c>
      <c r="I171" s="61" t="s">
        <v>0</v>
      </c>
      <c r="J171" s="48">
        <v>3075.2999999999997</v>
      </c>
    </row>
    <row r="172" spans="1:10" ht="33">
      <c r="A172" s="75">
        <v>169</v>
      </c>
      <c r="B172" s="170" t="s">
        <v>921</v>
      </c>
      <c r="C172" s="43">
        <v>6</v>
      </c>
      <c r="D172" s="44" t="s">
        <v>2073</v>
      </c>
      <c r="E172" s="45" t="s">
        <v>832</v>
      </c>
      <c r="F172" s="46" t="s">
        <v>2074</v>
      </c>
      <c r="G172" s="47" t="s">
        <v>900</v>
      </c>
      <c r="H172" s="42">
        <v>2643.83</v>
      </c>
      <c r="I172" s="61" t="s">
        <v>0</v>
      </c>
      <c r="J172" s="48">
        <v>15862.98</v>
      </c>
    </row>
    <row r="173" spans="1:10" s="49" customFormat="1" ht="33">
      <c r="A173" s="75">
        <v>170</v>
      </c>
      <c r="B173" s="170" t="s">
        <v>932</v>
      </c>
      <c r="C173" s="43">
        <v>6</v>
      </c>
      <c r="D173" s="44" t="s">
        <v>2102</v>
      </c>
      <c r="E173" s="45" t="s">
        <v>832</v>
      </c>
      <c r="F173" s="46" t="s">
        <v>2103</v>
      </c>
      <c r="G173" s="47" t="s">
        <v>900</v>
      </c>
      <c r="H173" s="42">
        <v>2789</v>
      </c>
      <c r="I173" s="61" t="s">
        <v>0</v>
      </c>
      <c r="J173" s="48">
        <v>16734</v>
      </c>
    </row>
    <row r="174" spans="1:10" ht="49.5">
      <c r="A174" s="75">
        <v>171</v>
      </c>
      <c r="B174" s="170" t="s">
        <v>8</v>
      </c>
      <c r="C174" s="69">
        <v>6</v>
      </c>
      <c r="D174" s="44" t="s">
        <v>799</v>
      </c>
      <c r="E174" s="45" t="s">
        <v>832</v>
      </c>
      <c r="F174" s="46" t="s">
        <v>498</v>
      </c>
      <c r="G174" s="47" t="s">
        <v>900</v>
      </c>
      <c r="H174" s="42">
        <v>1234.2</v>
      </c>
      <c r="I174" s="61" t="s">
        <v>0</v>
      </c>
      <c r="J174" s="48">
        <v>7405.2000000000007</v>
      </c>
    </row>
    <row r="175" spans="1:10" ht="33">
      <c r="A175" s="75">
        <v>172</v>
      </c>
      <c r="B175" s="170" t="s">
        <v>910</v>
      </c>
      <c r="C175" s="43">
        <v>12</v>
      </c>
      <c r="D175" s="44" t="s">
        <v>2058</v>
      </c>
      <c r="E175" s="45" t="s">
        <v>832</v>
      </c>
      <c r="F175" s="46" t="s">
        <v>2059</v>
      </c>
      <c r="G175" s="47" t="s">
        <v>900</v>
      </c>
      <c r="H175" s="42">
        <v>698</v>
      </c>
      <c r="I175" s="61" t="s">
        <v>0</v>
      </c>
      <c r="J175" s="48">
        <v>8376</v>
      </c>
    </row>
    <row r="176" spans="1:10" ht="33">
      <c r="A176" s="75">
        <v>173</v>
      </c>
      <c r="B176" s="170" t="s">
        <v>911</v>
      </c>
      <c r="C176" s="43">
        <v>100</v>
      </c>
      <c r="D176" s="44" t="s">
        <v>2061</v>
      </c>
      <c r="E176" s="45" t="s">
        <v>832</v>
      </c>
      <c r="F176" s="46" t="s">
        <v>2062</v>
      </c>
      <c r="G176" s="47" t="s">
        <v>900</v>
      </c>
      <c r="H176" s="42">
        <v>17</v>
      </c>
      <c r="I176" s="61" t="s">
        <v>6</v>
      </c>
      <c r="J176" s="48">
        <v>1700</v>
      </c>
    </row>
    <row r="177" spans="1:10" ht="33">
      <c r="A177" s="75">
        <v>174</v>
      </c>
      <c r="B177" s="170" t="s">
        <v>43</v>
      </c>
      <c r="C177" s="43">
        <v>1</v>
      </c>
      <c r="D177" s="44" t="s">
        <v>2024</v>
      </c>
      <c r="E177" s="45" t="s">
        <v>832</v>
      </c>
      <c r="F177" s="46" t="s">
        <v>797</v>
      </c>
      <c r="G177" s="47" t="s">
        <v>900</v>
      </c>
      <c r="H177" s="42">
        <v>2181</v>
      </c>
      <c r="I177" s="61" t="s">
        <v>4</v>
      </c>
      <c r="J177" s="48">
        <v>2181</v>
      </c>
    </row>
    <row r="178" spans="1:10" ht="33">
      <c r="A178" s="75">
        <v>175</v>
      </c>
      <c r="B178" s="170" t="s">
        <v>44</v>
      </c>
      <c r="C178" s="43">
        <v>1</v>
      </c>
      <c r="D178" s="44" t="s">
        <v>2025</v>
      </c>
      <c r="E178" s="45" t="s">
        <v>832</v>
      </c>
      <c r="F178" s="46" t="s">
        <v>707</v>
      </c>
      <c r="G178" s="47" t="s">
        <v>900</v>
      </c>
      <c r="H178" s="42">
        <v>851</v>
      </c>
      <c r="I178" s="61" t="s">
        <v>4</v>
      </c>
      <c r="J178" s="48">
        <v>851</v>
      </c>
    </row>
    <row r="179" spans="1:10" ht="33">
      <c r="A179" s="75">
        <v>176</v>
      </c>
      <c r="B179" s="171" t="s">
        <v>45</v>
      </c>
      <c r="C179" s="43">
        <v>1</v>
      </c>
      <c r="D179" s="44" t="s">
        <v>2026</v>
      </c>
      <c r="E179" s="45" t="s">
        <v>832</v>
      </c>
      <c r="F179" s="46" t="s">
        <v>444</v>
      </c>
      <c r="G179" s="47" t="s">
        <v>900</v>
      </c>
      <c r="H179" s="42">
        <v>1293</v>
      </c>
      <c r="I179" s="61" t="s">
        <v>4</v>
      </c>
      <c r="J179" s="48">
        <v>1293</v>
      </c>
    </row>
    <row r="180" spans="1:10" ht="33">
      <c r="A180" s="75">
        <v>177</v>
      </c>
      <c r="B180" s="170" t="s">
        <v>46</v>
      </c>
      <c r="C180" s="43">
        <v>1</v>
      </c>
      <c r="D180" s="44" t="s">
        <v>2027</v>
      </c>
      <c r="E180" s="45" t="s">
        <v>832</v>
      </c>
      <c r="F180" s="46" t="s">
        <v>446</v>
      </c>
      <c r="G180" s="47" t="s">
        <v>900</v>
      </c>
      <c r="H180" s="42">
        <v>482</v>
      </c>
      <c r="I180" s="61" t="s">
        <v>4</v>
      </c>
      <c r="J180" s="48">
        <v>482</v>
      </c>
    </row>
    <row r="181" spans="1:10" s="72" customFormat="1" ht="66">
      <c r="A181" s="75">
        <v>178</v>
      </c>
      <c r="B181" s="171" t="s">
        <v>804</v>
      </c>
      <c r="C181" s="43">
        <v>1</v>
      </c>
      <c r="D181" s="44" t="s">
        <v>2070</v>
      </c>
      <c r="E181" s="45" t="s">
        <v>832</v>
      </c>
      <c r="F181" s="46" t="s">
        <v>805</v>
      </c>
      <c r="G181" s="47" t="s">
        <v>900</v>
      </c>
      <c r="H181" s="42">
        <v>3426</v>
      </c>
      <c r="I181" s="61" t="s">
        <v>4</v>
      </c>
      <c r="J181" s="48">
        <v>3426</v>
      </c>
    </row>
    <row r="182" spans="1:10" ht="33">
      <c r="A182" s="75">
        <v>179</v>
      </c>
      <c r="B182" s="171" t="s">
        <v>226</v>
      </c>
      <c r="C182" s="43">
        <v>100</v>
      </c>
      <c r="D182" s="44" t="s">
        <v>2108</v>
      </c>
      <c r="E182" s="45" t="s">
        <v>832</v>
      </c>
      <c r="F182" s="46" t="s">
        <v>936</v>
      </c>
      <c r="G182" s="47" t="s">
        <v>900</v>
      </c>
      <c r="H182" s="42">
        <v>15</v>
      </c>
      <c r="I182" s="61" t="s">
        <v>0</v>
      </c>
      <c r="J182" s="48">
        <v>1500</v>
      </c>
    </row>
    <row r="183" spans="1:10" ht="33">
      <c r="A183" s="75">
        <v>180</v>
      </c>
      <c r="B183" s="170" t="s">
        <v>209</v>
      </c>
      <c r="C183" s="43">
        <v>100</v>
      </c>
      <c r="D183" s="44" t="s">
        <v>2100</v>
      </c>
      <c r="E183" s="45" t="s">
        <v>832</v>
      </c>
      <c r="F183" s="46" t="s">
        <v>2101</v>
      </c>
      <c r="G183" s="47" t="s">
        <v>900</v>
      </c>
      <c r="H183" s="42">
        <v>68</v>
      </c>
      <c r="I183" s="61" t="s">
        <v>12</v>
      </c>
      <c r="J183" s="48">
        <v>6800</v>
      </c>
    </row>
    <row r="184" spans="1:10" s="63" customFormat="1" ht="49.5">
      <c r="A184" s="75">
        <v>181</v>
      </c>
      <c r="B184" s="170" t="s">
        <v>51</v>
      </c>
      <c r="C184" s="43">
        <v>0.5</v>
      </c>
      <c r="D184" s="44" t="s">
        <v>757</v>
      </c>
      <c r="E184" s="45" t="s">
        <v>832</v>
      </c>
      <c r="F184" s="46" t="s">
        <v>530</v>
      </c>
      <c r="G184" s="47" t="s">
        <v>900</v>
      </c>
      <c r="H184" s="42">
        <v>221</v>
      </c>
      <c r="I184" s="61" t="s">
        <v>4</v>
      </c>
      <c r="J184" s="48">
        <v>110.5</v>
      </c>
    </row>
    <row r="185" spans="1:10" s="63" customFormat="1" ht="49.5">
      <c r="A185" s="75">
        <v>182</v>
      </c>
      <c r="B185" s="170" t="s">
        <v>50</v>
      </c>
      <c r="C185" s="43">
        <v>0.5</v>
      </c>
      <c r="D185" s="44" t="s">
        <v>758</v>
      </c>
      <c r="E185" s="45" t="s">
        <v>832</v>
      </c>
      <c r="F185" s="46" t="s">
        <v>759</v>
      </c>
      <c r="G185" s="47" t="s">
        <v>900</v>
      </c>
      <c r="H185" s="42">
        <v>185</v>
      </c>
      <c r="I185" s="80" t="s">
        <v>4</v>
      </c>
      <c r="J185" s="48">
        <v>92.5</v>
      </c>
    </row>
    <row r="186" spans="1:10" s="63" customFormat="1" ht="33">
      <c r="A186" s="75">
        <v>183</v>
      </c>
      <c r="B186" s="170" t="s">
        <v>922</v>
      </c>
      <c r="C186" s="43">
        <v>4</v>
      </c>
      <c r="D186" s="44" t="s">
        <v>2075</v>
      </c>
      <c r="E186" s="45" t="s">
        <v>832</v>
      </c>
      <c r="F186" s="46" t="s">
        <v>2076</v>
      </c>
      <c r="G186" s="47" t="s">
        <v>900</v>
      </c>
      <c r="H186" s="42">
        <v>332.52</v>
      </c>
      <c r="I186" s="258" t="s">
        <v>4</v>
      </c>
      <c r="J186" s="48">
        <v>1330.08</v>
      </c>
    </row>
    <row r="187" spans="1:10" s="63" customFormat="1" ht="33">
      <c r="A187" s="75">
        <v>184</v>
      </c>
      <c r="B187" s="170" t="s">
        <v>40</v>
      </c>
      <c r="C187" s="43">
        <v>8</v>
      </c>
      <c r="D187" s="44" t="s">
        <v>516</v>
      </c>
      <c r="E187" s="45" t="s">
        <v>832</v>
      </c>
      <c r="F187" s="46" t="s">
        <v>517</v>
      </c>
      <c r="G187" s="47" t="s">
        <v>900</v>
      </c>
      <c r="H187" s="42">
        <v>122</v>
      </c>
      <c r="I187" s="258" t="s">
        <v>0</v>
      </c>
      <c r="J187" s="48">
        <v>976</v>
      </c>
    </row>
    <row r="188" spans="1:10" s="63" customFormat="1" ht="33">
      <c r="A188" s="75">
        <v>185</v>
      </c>
      <c r="B188" s="170" t="s">
        <v>940</v>
      </c>
      <c r="C188" s="57">
        <v>0</v>
      </c>
      <c r="D188" s="44" t="s">
        <v>2080</v>
      </c>
      <c r="E188" s="45" t="s">
        <v>832</v>
      </c>
      <c r="F188" s="46" t="s">
        <v>2118</v>
      </c>
      <c r="G188" s="47" t="s">
        <v>900</v>
      </c>
      <c r="H188" s="42">
        <v>1122</v>
      </c>
      <c r="I188" s="258" t="s">
        <v>6</v>
      </c>
      <c r="J188" s="48">
        <v>0</v>
      </c>
    </row>
    <row r="189" spans="1:10" s="63" customFormat="1" ht="33">
      <c r="A189" s="75">
        <v>186</v>
      </c>
      <c r="B189" s="170" t="s">
        <v>941</v>
      </c>
      <c r="C189" s="43">
        <v>0</v>
      </c>
      <c r="D189" s="44" t="s">
        <v>2080</v>
      </c>
      <c r="E189" s="45" t="s">
        <v>832</v>
      </c>
      <c r="F189" s="46" t="s">
        <v>2119</v>
      </c>
      <c r="G189" s="47" t="s">
        <v>900</v>
      </c>
      <c r="H189" s="42">
        <v>2047.65</v>
      </c>
      <c r="I189" s="258" t="s">
        <v>6</v>
      </c>
      <c r="J189" s="48">
        <v>0</v>
      </c>
    </row>
    <row r="190" spans="1:10" s="63" customFormat="1" ht="33">
      <c r="A190" s="75">
        <v>187</v>
      </c>
      <c r="B190" s="170" t="s">
        <v>942</v>
      </c>
      <c r="C190" s="57">
        <v>0</v>
      </c>
      <c r="D190" s="44" t="s">
        <v>2080</v>
      </c>
      <c r="E190" s="45" t="s">
        <v>832</v>
      </c>
      <c r="F190" s="46" t="s">
        <v>2120</v>
      </c>
      <c r="G190" s="47" t="s">
        <v>900</v>
      </c>
      <c r="H190" s="42">
        <v>2103.75</v>
      </c>
      <c r="I190" s="258" t="s">
        <v>6</v>
      </c>
      <c r="J190" s="48">
        <v>0</v>
      </c>
    </row>
    <row r="191" spans="1:10" s="63" customFormat="1" ht="33">
      <c r="A191" s="75">
        <v>188</v>
      </c>
      <c r="B191" s="170" t="s">
        <v>258</v>
      </c>
      <c r="C191" s="43">
        <v>0</v>
      </c>
      <c r="D191" s="44" t="s">
        <v>2080</v>
      </c>
      <c r="E191" s="45" t="s">
        <v>832</v>
      </c>
      <c r="F191" s="46" t="s">
        <v>2121</v>
      </c>
      <c r="G191" s="47" t="s">
        <v>900</v>
      </c>
      <c r="H191" s="42">
        <v>2033.63</v>
      </c>
      <c r="I191" s="258" t="s">
        <v>6</v>
      </c>
      <c r="J191" s="48">
        <v>0</v>
      </c>
    </row>
    <row r="192" spans="1:10" s="63" customFormat="1" ht="49.5">
      <c r="A192" s="75">
        <v>189</v>
      </c>
      <c r="B192" s="170" t="s">
        <v>943</v>
      </c>
      <c r="C192" s="57">
        <v>0</v>
      </c>
      <c r="D192" s="44" t="s">
        <v>2080</v>
      </c>
      <c r="E192" s="45" t="s">
        <v>832</v>
      </c>
      <c r="F192" s="46" t="s">
        <v>2122</v>
      </c>
      <c r="G192" s="47" t="s">
        <v>900</v>
      </c>
      <c r="H192" s="42">
        <v>710.18</v>
      </c>
      <c r="I192" s="258" t="s">
        <v>6</v>
      </c>
      <c r="J192" s="48">
        <v>0</v>
      </c>
    </row>
    <row r="193" spans="1:10" s="63" customFormat="1" ht="49.5">
      <c r="A193" s="75">
        <v>190</v>
      </c>
      <c r="B193" s="170" t="s">
        <v>924</v>
      </c>
      <c r="C193" s="43">
        <v>0</v>
      </c>
      <c r="D193" s="44" t="s">
        <v>2080</v>
      </c>
      <c r="E193" s="45" t="s">
        <v>832</v>
      </c>
      <c r="F193" s="46" t="s">
        <v>2081</v>
      </c>
      <c r="G193" s="47" t="s">
        <v>900</v>
      </c>
      <c r="H193" s="42">
        <v>631.05999999999995</v>
      </c>
      <c r="I193" s="258" t="s">
        <v>6</v>
      </c>
      <c r="J193" s="48">
        <v>0</v>
      </c>
    </row>
    <row r="194" spans="1:10" s="63" customFormat="1" ht="33">
      <c r="A194" s="75">
        <v>191</v>
      </c>
      <c r="B194" s="170" t="s">
        <v>944</v>
      </c>
      <c r="C194" s="57">
        <v>0</v>
      </c>
      <c r="D194" s="44" t="s">
        <v>2123</v>
      </c>
      <c r="E194" s="45" t="s">
        <v>832</v>
      </c>
      <c r="F194" s="46" t="s">
        <v>2124</v>
      </c>
      <c r="G194" s="47" t="s">
        <v>900</v>
      </c>
      <c r="H194" s="42">
        <v>1194</v>
      </c>
      <c r="I194" s="258" t="s">
        <v>12</v>
      </c>
      <c r="J194" s="48">
        <v>0</v>
      </c>
    </row>
    <row r="195" spans="1:10" s="63" customFormat="1" ht="49.5">
      <c r="A195" s="75">
        <v>192</v>
      </c>
      <c r="B195" s="170" t="s">
        <v>945</v>
      </c>
      <c r="C195" s="73">
        <v>480</v>
      </c>
      <c r="D195" s="44" t="s">
        <v>2111</v>
      </c>
      <c r="E195" s="45" t="s">
        <v>832</v>
      </c>
      <c r="F195" s="46" t="s">
        <v>2125</v>
      </c>
      <c r="G195" s="47" t="s">
        <v>900</v>
      </c>
      <c r="H195" s="42">
        <v>1264.6400000000001</v>
      </c>
      <c r="I195" s="258" t="s">
        <v>6</v>
      </c>
      <c r="J195" s="48">
        <v>607027.20000000007</v>
      </c>
    </row>
    <row r="196" spans="1:10" s="63" customFormat="1" ht="49.5">
      <c r="A196" s="75">
        <v>193</v>
      </c>
      <c r="B196" s="170" t="s">
        <v>946</v>
      </c>
      <c r="C196" s="57">
        <v>0</v>
      </c>
      <c r="D196" s="44" t="s">
        <v>2111</v>
      </c>
      <c r="E196" s="45" t="s">
        <v>832</v>
      </c>
      <c r="F196" s="46" t="s">
        <v>2126</v>
      </c>
      <c r="G196" s="47" t="s">
        <v>900</v>
      </c>
      <c r="H196" s="42">
        <v>1449.06</v>
      </c>
      <c r="I196" s="259" t="s">
        <v>6</v>
      </c>
      <c r="J196" s="48">
        <v>0</v>
      </c>
    </row>
    <row r="197" spans="1:10" s="63" customFormat="1" ht="49.5">
      <c r="A197" s="75">
        <v>194</v>
      </c>
      <c r="B197" s="253" t="s">
        <v>947</v>
      </c>
      <c r="C197" s="57">
        <v>0</v>
      </c>
      <c r="D197" s="44" t="s">
        <v>2111</v>
      </c>
      <c r="E197" s="45" t="s">
        <v>832</v>
      </c>
      <c r="F197" s="46" t="s">
        <v>2127</v>
      </c>
      <c r="G197" s="47" t="s">
        <v>900</v>
      </c>
      <c r="H197" s="42">
        <v>571.20000000000005</v>
      </c>
      <c r="I197" s="259" t="s">
        <v>6</v>
      </c>
      <c r="J197" s="48">
        <v>0</v>
      </c>
    </row>
    <row r="198" spans="1:10" s="63" customFormat="1" ht="33">
      <c r="A198" s="75">
        <v>195</v>
      </c>
      <c r="B198" s="253" t="s">
        <v>948</v>
      </c>
      <c r="C198" s="57">
        <v>0</v>
      </c>
      <c r="D198" s="44" t="s">
        <v>2080</v>
      </c>
      <c r="E198" s="45" t="s">
        <v>832</v>
      </c>
      <c r="F198" s="46" t="s">
        <v>2128</v>
      </c>
      <c r="G198" s="47" t="s">
        <v>900</v>
      </c>
      <c r="H198" s="42">
        <v>1073.94</v>
      </c>
      <c r="I198" s="259" t="s">
        <v>6</v>
      </c>
      <c r="J198" s="48">
        <v>0</v>
      </c>
    </row>
    <row r="199" spans="1:10" s="63" customFormat="1" ht="33">
      <c r="A199" s="75">
        <v>196</v>
      </c>
      <c r="B199" s="253" t="s">
        <v>949</v>
      </c>
      <c r="C199" s="57">
        <v>60</v>
      </c>
      <c r="D199" s="44" t="s">
        <v>2080</v>
      </c>
      <c r="E199" s="45" t="s">
        <v>832</v>
      </c>
      <c r="F199" s="46" t="s">
        <v>2129</v>
      </c>
      <c r="G199" s="47" t="s">
        <v>900</v>
      </c>
      <c r="H199" s="42">
        <v>1199.4000000000001</v>
      </c>
      <c r="I199" s="259" t="s">
        <v>6</v>
      </c>
      <c r="J199" s="48">
        <v>71964</v>
      </c>
    </row>
    <row r="200" spans="1:10" s="63" customFormat="1" ht="33">
      <c r="A200" s="75">
        <v>197</v>
      </c>
      <c r="B200" s="254" t="s">
        <v>208</v>
      </c>
      <c r="C200" s="57">
        <v>480</v>
      </c>
      <c r="D200" s="44" t="s">
        <v>806</v>
      </c>
      <c r="E200" s="45" t="s">
        <v>832</v>
      </c>
      <c r="F200" s="46" t="s">
        <v>780</v>
      </c>
      <c r="G200" s="47" t="s">
        <v>900</v>
      </c>
      <c r="H200" s="42">
        <v>204.1</v>
      </c>
      <c r="I200" s="259" t="s">
        <v>6</v>
      </c>
      <c r="J200" s="48">
        <v>97968</v>
      </c>
    </row>
    <row r="201" spans="1:10" s="63" customFormat="1" ht="49.5">
      <c r="A201" s="75">
        <v>198</v>
      </c>
      <c r="B201" s="254" t="s">
        <v>257</v>
      </c>
      <c r="C201" s="76">
        <v>0</v>
      </c>
      <c r="D201" s="44" t="s">
        <v>2080</v>
      </c>
      <c r="E201" s="45" t="s">
        <v>832</v>
      </c>
      <c r="F201" s="46" t="s">
        <v>2130</v>
      </c>
      <c r="G201" s="47" t="s">
        <v>900</v>
      </c>
      <c r="H201" s="42">
        <v>144.08000000000001</v>
      </c>
      <c r="I201" s="259" t="s">
        <v>6</v>
      </c>
      <c r="J201" s="48">
        <v>0</v>
      </c>
    </row>
    <row r="202" spans="1:10" s="63" customFormat="1" ht="49.5">
      <c r="A202" s="75">
        <v>199</v>
      </c>
      <c r="B202" s="254" t="s">
        <v>950</v>
      </c>
      <c r="C202" s="57">
        <v>180</v>
      </c>
      <c r="D202" s="44" t="s">
        <v>2080</v>
      </c>
      <c r="E202" s="45" t="s">
        <v>832</v>
      </c>
      <c r="F202" s="46" t="s">
        <v>2131</v>
      </c>
      <c r="G202" s="47" t="s">
        <v>900</v>
      </c>
      <c r="H202" s="42">
        <v>275.39999999999998</v>
      </c>
      <c r="I202" s="259" t="s">
        <v>6</v>
      </c>
      <c r="J202" s="48">
        <v>49571.999999999993</v>
      </c>
    </row>
    <row r="203" spans="1:10" s="63" customFormat="1" ht="49.5">
      <c r="A203" s="75">
        <v>200</v>
      </c>
      <c r="B203" s="254" t="s">
        <v>202</v>
      </c>
      <c r="C203" s="43">
        <v>24</v>
      </c>
      <c r="D203" s="44" t="s">
        <v>2132</v>
      </c>
      <c r="E203" s="45" t="s">
        <v>832</v>
      </c>
      <c r="F203" s="46" t="s">
        <v>2133</v>
      </c>
      <c r="G203" s="47" t="s">
        <v>900</v>
      </c>
      <c r="H203" s="42">
        <v>2370.63</v>
      </c>
      <c r="I203" s="259" t="s">
        <v>0</v>
      </c>
      <c r="J203" s="48">
        <v>56895.12</v>
      </c>
    </row>
    <row r="204" spans="1:10" s="63" customFormat="1" ht="33">
      <c r="A204" s="75">
        <v>201</v>
      </c>
      <c r="B204" s="254" t="s">
        <v>933</v>
      </c>
      <c r="C204" s="43">
        <v>6</v>
      </c>
      <c r="D204" s="44" t="s">
        <v>2105</v>
      </c>
      <c r="E204" s="45" t="s">
        <v>832</v>
      </c>
      <c r="F204" s="46" t="s">
        <v>934</v>
      </c>
      <c r="G204" s="47" t="s">
        <v>900</v>
      </c>
      <c r="H204" s="42">
        <v>1132</v>
      </c>
      <c r="I204" s="259" t="s">
        <v>0</v>
      </c>
      <c r="J204" s="48">
        <v>6792</v>
      </c>
    </row>
    <row r="205" spans="1:10" s="63" customFormat="1" ht="33">
      <c r="A205" s="75">
        <v>202</v>
      </c>
      <c r="B205" s="254" t="s">
        <v>935</v>
      </c>
      <c r="C205" s="69">
        <v>50</v>
      </c>
      <c r="D205" s="44" t="s">
        <v>2106</v>
      </c>
      <c r="E205" s="45" t="s">
        <v>832</v>
      </c>
      <c r="F205" s="46" t="s">
        <v>2107</v>
      </c>
      <c r="G205" s="47" t="s">
        <v>900</v>
      </c>
      <c r="H205" s="42">
        <v>91.25</v>
      </c>
      <c r="I205" s="259" t="s">
        <v>5</v>
      </c>
      <c r="J205" s="48">
        <v>4562.5</v>
      </c>
    </row>
    <row r="206" spans="1:10" s="63" customFormat="1" ht="33">
      <c r="A206" s="75">
        <v>203</v>
      </c>
      <c r="B206" s="254" t="s">
        <v>255</v>
      </c>
      <c r="C206" s="43">
        <v>4</v>
      </c>
      <c r="D206" s="44" t="s">
        <v>2134</v>
      </c>
      <c r="E206" s="45" t="s">
        <v>832</v>
      </c>
      <c r="F206" s="46" t="s">
        <v>2134</v>
      </c>
      <c r="G206" s="47" t="s">
        <v>900</v>
      </c>
      <c r="H206" s="42">
        <v>4110.17</v>
      </c>
      <c r="I206" s="259" t="s">
        <v>0</v>
      </c>
      <c r="J206" s="48">
        <v>16440.68</v>
      </c>
    </row>
    <row r="207" spans="1:10" s="63" customFormat="1" ht="33">
      <c r="A207" s="75">
        <v>204</v>
      </c>
      <c r="B207" s="254" t="s">
        <v>927</v>
      </c>
      <c r="C207" s="43">
        <v>15</v>
      </c>
      <c r="D207" s="44" t="s">
        <v>928</v>
      </c>
      <c r="E207" s="45" t="s">
        <v>832</v>
      </c>
      <c r="F207" s="46" t="s">
        <v>928</v>
      </c>
      <c r="G207" s="47" t="s">
        <v>900</v>
      </c>
      <c r="H207" s="42">
        <v>1372.88</v>
      </c>
      <c r="I207" s="259" t="s">
        <v>0</v>
      </c>
      <c r="J207" s="48">
        <v>20593.2</v>
      </c>
    </row>
    <row r="208" spans="1:10" s="63" customFormat="1" ht="33">
      <c r="A208" s="75">
        <v>205</v>
      </c>
      <c r="B208" s="254" t="s">
        <v>254</v>
      </c>
      <c r="C208" s="43">
        <v>5</v>
      </c>
      <c r="D208" s="44" t="s">
        <v>2091</v>
      </c>
      <c r="E208" s="45" t="s">
        <v>832</v>
      </c>
      <c r="F208" s="46" t="s">
        <v>2091</v>
      </c>
      <c r="G208" s="47" t="s">
        <v>900</v>
      </c>
      <c r="H208" s="42">
        <v>1459.83</v>
      </c>
      <c r="I208" s="259" t="s">
        <v>0</v>
      </c>
      <c r="J208" s="48">
        <v>7299.15</v>
      </c>
    </row>
    <row r="209" spans="1:10" s="63" customFormat="1" ht="33">
      <c r="A209" s="75">
        <v>206</v>
      </c>
      <c r="B209" s="254" t="s">
        <v>738</v>
      </c>
      <c r="C209" s="77">
        <v>1.5</v>
      </c>
      <c r="D209" s="44" t="s">
        <v>739</v>
      </c>
      <c r="E209" s="45" t="s">
        <v>832</v>
      </c>
      <c r="F209" s="46" t="s">
        <v>739</v>
      </c>
      <c r="G209" s="47" t="s">
        <v>900</v>
      </c>
      <c r="H209" s="42">
        <v>765</v>
      </c>
      <c r="I209" s="259" t="s">
        <v>67</v>
      </c>
      <c r="J209" s="48">
        <v>1147.5</v>
      </c>
    </row>
    <row r="210" spans="1:10" s="63" customFormat="1" ht="33">
      <c r="A210" s="75">
        <v>207</v>
      </c>
      <c r="B210" s="254" t="s">
        <v>914</v>
      </c>
      <c r="C210" s="78">
        <v>20</v>
      </c>
      <c r="D210" s="44" t="s">
        <v>2067</v>
      </c>
      <c r="E210" s="45" t="s">
        <v>832</v>
      </c>
      <c r="F210" s="46" t="s">
        <v>915</v>
      </c>
      <c r="G210" s="47" t="s">
        <v>900</v>
      </c>
      <c r="H210" s="42">
        <v>600</v>
      </c>
      <c r="I210" s="259" t="s">
        <v>0</v>
      </c>
      <c r="J210" s="48">
        <v>12000</v>
      </c>
    </row>
    <row r="211" spans="1:10" s="63" customFormat="1" ht="33">
      <c r="A211" s="75">
        <v>208</v>
      </c>
      <c r="B211" s="254" t="s">
        <v>66</v>
      </c>
      <c r="C211" s="78">
        <v>10</v>
      </c>
      <c r="D211" s="44" t="s">
        <v>2135</v>
      </c>
      <c r="E211" s="45" t="s">
        <v>832</v>
      </c>
      <c r="F211" s="46" t="s">
        <v>951</v>
      </c>
      <c r="G211" s="47" t="s">
        <v>900</v>
      </c>
      <c r="H211" s="42">
        <v>1440</v>
      </c>
      <c r="I211" s="259" t="s">
        <v>0</v>
      </c>
      <c r="J211" s="48">
        <v>14400</v>
      </c>
    </row>
    <row r="212" spans="1:10" s="63" customFormat="1" ht="33">
      <c r="A212" s="75">
        <v>209</v>
      </c>
      <c r="B212" s="254" t="s">
        <v>68</v>
      </c>
      <c r="C212" s="77">
        <v>30</v>
      </c>
      <c r="D212" s="44" t="s">
        <v>2136</v>
      </c>
      <c r="E212" s="45" t="s">
        <v>832</v>
      </c>
      <c r="F212" s="46" t="s">
        <v>952</v>
      </c>
      <c r="G212" s="47" t="s">
        <v>900</v>
      </c>
      <c r="H212" s="42">
        <v>4115.7</v>
      </c>
      <c r="I212" s="259" t="s">
        <v>0</v>
      </c>
      <c r="J212" s="48">
        <v>123471</v>
      </c>
    </row>
    <row r="213" spans="1:10" s="63" customFormat="1" ht="33">
      <c r="A213" s="75">
        <v>210</v>
      </c>
      <c r="B213" s="254" t="s">
        <v>953</v>
      </c>
      <c r="C213" s="77">
        <v>30</v>
      </c>
      <c r="D213" s="44" t="s">
        <v>2137</v>
      </c>
      <c r="E213" s="45" t="s">
        <v>832</v>
      </c>
      <c r="F213" s="46" t="s">
        <v>2138</v>
      </c>
      <c r="G213" s="47" t="s">
        <v>900</v>
      </c>
      <c r="H213" s="42">
        <v>548</v>
      </c>
      <c r="I213" s="259" t="s">
        <v>0</v>
      </c>
      <c r="J213" s="48">
        <v>16440</v>
      </c>
    </row>
    <row r="214" spans="1:10" s="63" customFormat="1" ht="33">
      <c r="A214" s="75">
        <v>211</v>
      </c>
      <c r="B214" s="254" t="s">
        <v>954</v>
      </c>
      <c r="C214" s="77">
        <v>30</v>
      </c>
      <c r="D214" s="44" t="s">
        <v>2139</v>
      </c>
      <c r="E214" s="45" t="s">
        <v>832</v>
      </c>
      <c r="F214" s="46" t="s">
        <v>2140</v>
      </c>
      <c r="G214" s="47" t="s">
        <v>900</v>
      </c>
      <c r="H214" s="42">
        <v>363</v>
      </c>
      <c r="I214" s="259" t="s">
        <v>0</v>
      </c>
      <c r="J214" s="48">
        <v>10890</v>
      </c>
    </row>
    <row r="215" spans="1:10" s="63" customFormat="1" ht="33">
      <c r="A215" s="75">
        <v>212</v>
      </c>
      <c r="B215" s="254" t="s">
        <v>201</v>
      </c>
      <c r="C215" s="78">
        <v>10</v>
      </c>
      <c r="D215" s="44" t="s">
        <v>2141</v>
      </c>
      <c r="E215" s="45" t="s">
        <v>832</v>
      </c>
      <c r="F215" s="46" t="s">
        <v>437</v>
      </c>
      <c r="G215" s="47" t="s">
        <v>900</v>
      </c>
      <c r="H215" s="42">
        <v>2400</v>
      </c>
      <c r="I215" s="259" t="s">
        <v>0</v>
      </c>
      <c r="J215" s="48">
        <v>24000</v>
      </c>
    </row>
    <row r="216" spans="1:10" s="63" customFormat="1" ht="33">
      <c r="A216" s="75">
        <v>213</v>
      </c>
      <c r="B216" s="254" t="s">
        <v>188</v>
      </c>
      <c r="C216" s="78">
        <v>10</v>
      </c>
      <c r="D216" s="44" t="s">
        <v>2142</v>
      </c>
      <c r="E216" s="45" t="s">
        <v>832</v>
      </c>
      <c r="F216" s="46" t="s">
        <v>955</v>
      </c>
      <c r="G216" s="47" t="s">
        <v>900</v>
      </c>
      <c r="H216" s="42">
        <v>1759.5</v>
      </c>
      <c r="I216" s="259" t="s">
        <v>0</v>
      </c>
      <c r="J216" s="48">
        <v>17595</v>
      </c>
    </row>
    <row r="217" spans="1:10" s="63" customFormat="1" ht="33">
      <c r="A217" s="75">
        <v>214</v>
      </c>
      <c r="B217" s="254" t="s">
        <v>2</v>
      </c>
      <c r="C217" s="77">
        <v>15</v>
      </c>
      <c r="D217" s="44" t="s">
        <v>2068</v>
      </c>
      <c r="E217" s="45" t="s">
        <v>916</v>
      </c>
      <c r="F217" s="46" t="s">
        <v>439</v>
      </c>
      <c r="G217" s="47" t="s">
        <v>900</v>
      </c>
      <c r="H217" s="42">
        <v>6579</v>
      </c>
      <c r="I217" s="259" t="s">
        <v>3</v>
      </c>
      <c r="J217" s="48">
        <v>98685</v>
      </c>
    </row>
    <row r="218" spans="1:10" s="63" customFormat="1" ht="33">
      <c r="A218" s="75">
        <v>215</v>
      </c>
      <c r="B218" s="254" t="s">
        <v>187</v>
      </c>
      <c r="C218" s="77">
        <v>1.5</v>
      </c>
      <c r="D218" s="44" t="s">
        <v>2143</v>
      </c>
      <c r="E218" s="45" t="s">
        <v>832</v>
      </c>
      <c r="F218" s="46" t="s">
        <v>754</v>
      </c>
      <c r="G218" s="47" t="s">
        <v>900</v>
      </c>
      <c r="H218" s="42">
        <v>12600.06</v>
      </c>
      <c r="I218" s="259" t="s">
        <v>67</v>
      </c>
      <c r="J218" s="48">
        <v>18900.09</v>
      </c>
    </row>
    <row r="219" spans="1:10" s="63" customFormat="1" ht="33">
      <c r="A219" s="75">
        <v>216</v>
      </c>
      <c r="B219" s="254" t="s">
        <v>769</v>
      </c>
      <c r="C219" s="77">
        <v>100</v>
      </c>
      <c r="D219" s="44" t="s">
        <v>770</v>
      </c>
      <c r="E219" s="45" t="s">
        <v>832</v>
      </c>
      <c r="F219" s="46" t="s">
        <v>771</v>
      </c>
      <c r="G219" s="47" t="s">
        <v>900</v>
      </c>
      <c r="H219" s="42">
        <v>117.5</v>
      </c>
      <c r="I219" s="259" t="s">
        <v>5</v>
      </c>
      <c r="J219" s="48">
        <v>11750</v>
      </c>
    </row>
    <row r="220" spans="1:10" s="63" customFormat="1" ht="33">
      <c r="A220" s="75">
        <v>217</v>
      </c>
      <c r="B220" s="254" t="s">
        <v>199</v>
      </c>
      <c r="C220" s="78">
        <v>10</v>
      </c>
      <c r="D220" s="44" t="s">
        <v>2144</v>
      </c>
      <c r="E220" s="45" t="s">
        <v>832</v>
      </c>
      <c r="F220" s="46" t="s">
        <v>2145</v>
      </c>
      <c r="G220" s="47" t="s">
        <v>900</v>
      </c>
      <c r="H220" s="42">
        <v>182</v>
      </c>
      <c r="I220" s="259" t="s">
        <v>0</v>
      </c>
      <c r="J220" s="48">
        <v>1820</v>
      </c>
    </row>
    <row r="221" spans="1:10" s="63" customFormat="1" ht="33">
      <c r="A221" s="75">
        <v>218</v>
      </c>
      <c r="B221" s="254" t="s">
        <v>200</v>
      </c>
      <c r="C221" s="78">
        <v>10</v>
      </c>
      <c r="D221" s="44" t="s">
        <v>2146</v>
      </c>
      <c r="E221" s="45" t="s">
        <v>832</v>
      </c>
      <c r="F221" s="46" t="s">
        <v>2147</v>
      </c>
      <c r="G221" s="47" t="s">
        <v>900</v>
      </c>
      <c r="H221" s="42">
        <v>91</v>
      </c>
      <c r="I221" s="259" t="s">
        <v>0</v>
      </c>
      <c r="J221" s="48">
        <v>910</v>
      </c>
    </row>
    <row r="222" spans="1:10" s="63" customFormat="1" ht="33">
      <c r="A222" s="75">
        <v>219</v>
      </c>
      <c r="B222" s="254" t="s">
        <v>195</v>
      </c>
      <c r="C222" s="78">
        <v>10</v>
      </c>
      <c r="D222" s="44" t="s">
        <v>2148</v>
      </c>
      <c r="E222" s="45" t="s">
        <v>832</v>
      </c>
      <c r="F222" s="46" t="s">
        <v>563</v>
      </c>
      <c r="G222" s="47" t="s">
        <v>900</v>
      </c>
      <c r="H222" s="42">
        <v>407.29</v>
      </c>
      <c r="I222" s="259" t="s">
        <v>0</v>
      </c>
      <c r="J222" s="48">
        <v>4072.9</v>
      </c>
    </row>
    <row r="223" spans="1:10" s="63" customFormat="1" ht="33">
      <c r="A223" s="75">
        <v>220</v>
      </c>
      <c r="B223" s="254" t="s">
        <v>69</v>
      </c>
      <c r="C223" s="78">
        <v>2</v>
      </c>
      <c r="D223" s="44" t="s">
        <v>871</v>
      </c>
      <c r="E223" s="45" t="s">
        <v>832</v>
      </c>
      <c r="F223" s="46" t="s">
        <v>872</v>
      </c>
      <c r="G223" s="47" t="s">
        <v>900</v>
      </c>
      <c r="H223" s="42">
        <v>202</v>
      </c>
      <c r="I223" s="259" t="s">
        <v>0</v>
      </c>
      <c r="J223" s="48">
        <v>404</v>
      </c>
    </row>
    <row r="224" spans="1:10" s="63" customFormat="1" ht="33">
      <c r="A224" s="75">
        <v>221</v>
      </c>
      <c r="B224" s="254" t="s">
        <v>70</v>
      </c>
      <c r="C224" s="78">
        <v>2</v>
      </c>
      <c r="D224" s="44" t="s">
        <v>2149</v>
      </c>
      <c r="E224" s="45" t="s">
        <v>832</v>
      </c>
      <c r="F224" s="46" t="s">
        <v>956</v>
      </c>
      <c r="G224" s="47" t="s">
        <v>900</v>
      </c>
      <c r="H224" s="42">
        <v>100</v>
      </c>
      <c r="I224" s="259" t="s">
        <v>0</v>
      </c>
      <c r="J224" s="48">
        <v>200</v>
      </c>
    </row>
    <row r="225" spans="1:10" s="63" customFormat="1" ht="33">
      <c r="A225" s="75">
        <v>222</v>
      </c>
      <c r="B225" s="254" t="s">
        <v>801</v>
      </c>
      <c r="C225" s="78">
        <v>2</v>
      </c>
      <c r="D225" s="44" t="s">
        <v>2104</v>
      </c>
      <c r="E225" s="45" t="s">
        <v>832</v>
      </c>
      <c r="F225" s="46" t="s">
        <v>802</v>
      </c>
      <c r="G225" s="47" t="s">
        <v>900</v>
      </c>
      <c r="H225" s="42">
        <v>2720.34</v>
      </c>
      <c r="I225" s="259" t="s">
        <v>0</v>
      </c>
      <c r="J225" s="48">
        <v>5440.68</v>
      </c>
    </row>
    <row r="226" spans="1:10" s="63" customFormat="1" ht="33">
      <c r="A226" s="75">
        <v>223</v>
      </c>
      <c r="B226" s="254" t="s">
        <v>957</v>
      </c>
      <c r="C226" s="77">
        <v>1.6</v>
      </c>
      <c r="D226" s="44" t="s">
        <v>2150</v>
      </c>
      <c r="E226" s="45" t="s">
        <v>832</v>
      </c>
      <c r="F226" s="46" t="s">
        <v>958</v>
      </c>
      <c r="G226" s="47" t="s">
        <v>900</v>
      </c>
      <c r="H226" s="42">
        <v>617.1</v>
      </c>
      <c r="I226" s="259" t="s">
        <v>4</v>
      </c>
      <c r="J226" s="48">
        <v>987.36000000000013</v>
      </c>
    </row>
    <row r="227" spans="1:10" s="63" customFormat="1" ht="49.5">
      <c r="A227" s="75">
        <v>224</v>
      </c>
      <c r="B227" s="254" t="s">
        <v>51</v>
      </c>
      <c r="C227" s="77">
        <v>1.6</v>
      </c>
      <c r="D227" s="44" t="s">
        <v>757</v>
      </c>
      <c r="E227" s="45" t="s">
        <v>832</v>
      </c>
      <c r="F227" s="46" t="s">
        <v>530</v>
      </c>
      <c r="G227" s="47" t="s">
        <v>900</v>
      </c>
      <c r="H227" s="42">
        <v>221</v>
      </c>
      <c r="I227" s="259" t="s">
        <v>4</v>
      </c>
      <c r="J227" s="48">
        <v>353.6</v>
      </c>
    </row>
    <row r="228" spans="1:10" s="63" customFormat="1" ht="49.5">
      <c r="A228" s="75">
        <v>225</v>
      </c>
      <c r="B228" s="254" t="s">
        <v>50</v>
      </c>
      <c r="C228" s="77">
        <v>1.6</v>
      </c>
      <c r="D228" s="44" t="s">
        <v>758</v>
      </c>
      <c r="E228" s="45" t="s">
        <v>832</v>
      </c>
      <c r="F228" s="46" t="s">
        <v>759</v>
      </c>
      <c r="G228" s="47" t="s">
        <v>900</v>
      </c>
      <c r="H228" s="42">
        <v>185</v>
      </c>
      <c r="I228" s="259" t="s">
        <v>4</v>
      </c>
      <c r="J228" s="48">
        <v>296</v>
      </c>
    </row>
    <row r="229" spans="1:10" s="63" customFormat="1" ht="33">
      <c r="A229" s="75">
        <v>226</v>
      </c>
      <c r="B229" s="254" t="s">
        <v>760</v>
      </c>
      <c r="C229" s="78">
        <v>90</v>
      </c>
      <c r="D229" s="44" t="s">
        <v>761</v>
      </c>
      <c r="E229" s="45" t="s">
        <v>832</v>
      </c>
      <c r="F229" s="46" t="s">
        <v>762</v>
      </c>
      <c r="G229" s="47" t="s">
        <v>900</v>
      </c>
      <c r="H229" s="42">
        <v>3</v>
      </c>
      <c r="I229" s="259" t="s">
        <v>959</v>
      </c>
      <c r="J229" s="48">
        <v>270</v>
      </c>
    </row>
    <row r="230" spans="1:10" s="63" customFormat="1" ht="33">
      <c r="A230" s="75">
        <v>227</v>
      </c>
      <c r="B230" s="254" t="s">
        <v>763</v>
      </c>
      <c r="C230" s="78">
        <v>90</v>
      </c>
      <c r="D230" s="44" t="s">
        <v>764</v>
      </c>
      <c r="E230" s="45" t="s">
        <v>832</v>
      </c>
      <c r="F230" s="46" t="s">
        <v>765</v>
      </c>
      <c r="G230" s="47" t="s">
        <v>900</v>
      </c>
      <c r="H230" s="42">
        <v>3</v>
      </c>
      <c r="I230" s="259" t="s">
        <v>959</v>
      </c>
      <c r="J230" s="48">
        <v>270</v>
      </c>
    </row>
    <row r="231" spans="1:10" s="63" customFormat="1" ht="33">
      <c r="A231" s="75">
        <v>228</v>
      </c>
      <c r="B231" s="170" t="s">
        <v>960</v>
      </c>
      <c r="C231" s="78">
        <v>33</v>
      </c>
      <c r="D231" s="44" t="s">
        <v>2151</v>
      </c>
      <c r="E231" s="45" t="s">
        <v>832</v>
      </c>
      <c r="F231" s="46" t="s">
        <v>1102</v>
      </c>
      <c r="G231" s="47" t="s">
        <v>900</v>
      </c>
      <c r="H231" s="42">
        <v>2</v>
      </c>
      <c r="I231" s="259" t="s">
        <v>959</v>
      </c>
      <c r="J231" s="48">
        <v>66</v>
      </c>
    </row>
    <row r="232" spans="1:10" s="63" customFormat="1" ht="33">
      <c r="A232" s="75">
        <v>229</v>
      </c>
      <c r="B232" s="170" t="s">
        <v>564</v>
      </c>
      <c r="C232" s="78">
        <v>33</v>
      </c>
      <c r="D232" s="44" t="s">
        <v>565</v>
      </c>
      <c r="E232" s="45" t="s">
        <v>832</v>
      </c>
      <c r="F232" s="46" t="s">
        <v>566</v>
      </c>
      <c r="G232" s="47" t="s">
        <v>900</v>
      </c>
      <c r="H232" s="42">
        <v>2</v>
      </c>
      <c r="I232" s="259" t="s">
        <v>959</v>
      </c>
      <c r="J232" s="48">
        <v>66</v>
      </c>
    </row>
    <row r="233" spans="1:10" s="63" customFormat="1" ht="33">
      <c r="A233" s="75">
        <v>230</v>
      </c>
      <c r="B233" s="170" t="s">
        <v>568</v>
      </c>
      <c r="C233" s="78">
        <v>1</v>
      </c>
      <c r="D233" s="44" t="s">
        <v>766</v>
      </c>
      <c r="E233" s="45" t="s">
        <v>832</v>
      </c>
      <c r="F233" s="46" t="s">
        <v>570</v>
      </c>
      <c r="G233" s="47" t="s">
        <v>900</v>
      </c>
      <c r="H233" s="42">
        <v>65</v>
      </c>
      <c r="I233" s="259" t="s">
        <v>571</v>
      </c>
      <c r="J233" s="48">
        <v>65</v>
      </c>
    </row>
    <row r="234" spans="1:10" s="63" customFormat="1" ht="33">
      <c r="A234" s="75">
        <v>231</v>
      </c>
      <c r="B234" s="170" t="s">
        <v>961</v>
      </c>
      <c r="C234" s="78">
        <v>1</v>
      </c>
      <c r="D234" s="44" t="s">
        <v>2152</v>
      </c>
      <c r="E234" s="45" t="s">
        <v>832</v>
      </c>
      <c r="F234" s="46" t="s">
        <v>962</v>
      </c>
      <c r="G234" s="47" t="s">
        <v>900</v>
      </c>
      <c r="H234" s="42">
        <v>65</v>
      </c>
      <c r="I234" s="259" t="s">
        <v>571</v>
      </c>
      <c r="J234" s="48">
        <v>65</v>
      </c>
    </row>
    <row r="235" spans="1:10" s="63" customFormat="1" ht="99">
      <c r="A235" s="75">
        <v>232</v>
      </c>
      <c r="B235" s="170" t="s">
        <v>963</v>
      </c>
      <c r="C235" s="79">
        <v>20</v>
      </c>
      <c r="D235" s="44" t="s">
        <v>2153</v>
      </c>
      <c r="E235" s="45" t="s">
        <v>832</v>
      </c>
      <c r="F235" s="46" t="s">
        <v>964</v>
      </c>
      <c r="G235" s="47" t="s">
        <v>900</v>
      </c>
      <c r="H235" s="42">
        <v>520</v>
      </c>
      <c r="I235" s="259" t="s">
        <v>0</v>
      </c>
      <c r="J235" s="48">
        <v>10400</v>
      </c>
    </row>
    <row r="236" spans="1:10" s="63" customFormat="1" ht="33">
      <c r="A236" s="75">
        <v>233</v>
      </c>
      <c r="B236" s="170" t="s">
        <v>196</v>
      </c>
      <c r="C236" s="79">
        <v>20</v>
      </c>
      <c r="D236" s="44" t="s">
        <v>2154</v>
      </c>
      <c r="E236" s="45" t="s">
        <v>832</v>
      </c>
      <c r="F236" s="46" t="s">
        <v>965</v>
      </c>
      <c r="G236" s="47" t="s">
        <v>900</v>
      </c>
      <c r="H236" s="42">
        <v>684.53</v>
      </c>
      <c r="I236" s="259" t="s">
        <v>7</v>
      </c>
      <c r="J236" s="48">
        <v>13690.599999999999</v>
      </c>
    </row>
    <row r="237" spans="1:10" s="63" customFormat="1" ht="33">
      <c r="A237" s="75">
        <v>234</v>
      </c>
      <c r="B237" s="170" t="s">
        <v>251</v>
      </c>
      <c r="C237" s="80">
        <v>30</v>
      </c>
      <c r="D237" s="44" t="s">
        <v>1279</v>
      </c>
      <c r="E237" s="45" t="s">
        <v>832</v>
      </c>
      <c r="F237" s="46" t="s">
        <v>1279</v>
      </c>
      <c r="G237" s="47" t="s">
        <v>900</v>
      </c>
      <c r="H237" s="42">
        <v>15635.59</v>
      </c>
      <c r="I237" s="259" t="s">
        <v>0</v>
      </c>
      <c r="J237" s="48">
        <v>469067.7</v>
      </c>
    </row>
    <row r="238" spans="1:10" s="63" customFormat="1" ht="33">
      <c r="A238" s="75">
        <v>235</v>
      </c>
      <c r="B238" s="170" t="s">
        <v>256</v>
      </c>
      <c r="C238" s="78">
        <v>10</v>
      </c>
      <c r="D238" s="44" t="s">
        <v>716</v>
      </c>
      <c r="E238" s="45" t="s">
        <v>832</v>
      </c>
      <c r="F238" s="46" t="s">
        <v>716</v>
      </c>
      <c r="G238" s="47" t="s">
        <v>900</v>
      </c>
      <c r="H238" s="42">
        <v>3109.41</v>
      </c>
      <c r="I238" s="259" t="s">
        <v>0</v>
      </c>
      <c r="J238" s="48">
        <v>31094.1</v>
      </c>
    </row>
    <row r="239" spans="1:10" s="63" customFormat="1" ht="33">
      <c r="A239" s="75">
        <v>236</v>
      </c>
      <c r="B239" s="170" t="s">
        <v>966</v>
      </c>
      <c r="C239" s="78">
        <v>28</v>
      </c>
      <c r="D239" s="44" t="s">
        <v>1196</v>
      </c>
      <c r="E239" s="45" t="s">
        <v>832</v>
      </c>
      <c r="F239" s="46" t="s">
        <v>1196</v>
      </c>
      <c r="G239" s="47" t="s">
        <v>900</v>
      </c>
      <c r="H239" s="42">
        <v>1678</v>
      </c>
      <c r="I239" s="259" t="s">
        <v>0</v>
      </c>
      <c r="J239" s="48">
        <v>46984</v>
      </c>
    </row>
    <row r="240" spans="1:10" s="63" customFormat="1" ht="33">
      <c r="A240" s="75">
        <v>237</v>
      </c>
      <c r="B240" s="170" t="s">
        <v>967</v>
      </c>
      <c r="C240" s="78">
        <v>50</v>
      </c>
      <c r="D240" s="44" t="s">
        <v>1303</v>
      </c>
      <c r="E240" s="45" t="s">
        <v>832</v>
      </c>
      <c r="F240" s="46" t="s">
        <v>1303</v>
      </c>
      <c r="G240" s="47" t="s">
        <v>900</v>
      </c>
      <c r="H240" s="42">
        <v>248</v>
      </c>
      <c r="I240" s="259" t="s">
        <v>7</v>
      </c>
      <c r="J240" s="48">
        <v>12400</v>
      </c>
    </row>
    <row r="241" spans="1:10" s="63" customFormat="1" ht="33">
      <c r="A241" s="75">
        <v>238</v>
      </c>
      <c r="B241" s="170" t="s">
        <v>968</v>
      </c>
      <c r="C241" s="78">
        <v>28</v>
      </c>
      <c r="D241" s="44" t="s">
        <v>969</v>
      </c>
      <c r="E241" s="45" t="s">
        <v>832</v>
      </c>
      <c r="F241" s="46" t="s">
        <v>969</v>
      </c>
      <c r="G241" s="47" t="s">
        <v>900</v>
      </c>
      <c r="H241" s="42">
        <v>461</v>
      </c>
      <c r="I241" s="259" t="s">
        <v>0</v>
      </c>
      <c r="J241" s="48">
        <v>12908</v>
      </c>
    </row>
    <row r="242" spans="1:10" s="63" customFormat="1" ht="33">
      <c r="A242" s="75">
        <v>239</v>
      </c>
      <c r="B242" s="170" t="s">
        <v>253</v>
      </c>
      <c r="C242" s="77">
        <v>100</v>
      </c>
      <c r="D242" s="44" t="s">
        <v>791</v>
      </c>
      <c r="E242" s="45" t="s">
        <v>832</v>
      </c>
      <c r="F242" s="46" t="s">
        <v>791</v>
      </c>
      <c r="G242" s="47" t="s">
        <v>900</v>
      </c>
      <c r="H242" s="42">
        <v>57.25</v>
      </c>
      <c r="I242" s="259" t="s">
        <v>5</v>
      </c>
      <c r="J242" s="48">
        <v>5725</v>
      </c>
    </row>
    <row r="243" spans="1:10" s="63" customFormat="1" ht="33">
      <c r="A243" s="75">
        <v>240</v>
      </c>
      <c r="B243" s="255" t="s">
        <v>236</v>
      </c>
      <c r="C243" s="77">
        <v>1000</v>
      </c>
      <c r="D243" s="44" t="s">
        <v>2086</v>
      </c>
      <c r="E243" s="45" t="s">
        <v>832</v>
      </c>
      <c r="F243" s="46" t="s">
        <v>718</v>
      </c>
      <c r="G243" s="47" t="s">
        <v>900</v>
      </c>
      <c r="H243" s="42">
        <v>57.45</v>
      </c>
      <c r="I243" s="259" t="s">
        <v>5</v>
      </c>
      <c r="J243" s="48">
        <v>57450</v>
      </c>
    </row>
    <row r="244" spans="1:10" s="63" customFormat="1" ht="33">
      <c r="A244" s="75">
        <v>241</v>
      </c>
      <c r="B244" s="255" t="s">
        <v>247</v>
      </c>
      <c r="C244" s="77">
        <v>500</v>
      </c>
      <c r="D244" s="44" t="s">
        <v>2084</v>
      </c>
      <c r="E244" s="45" t="s">
        <v>832</v>
      </c>
      <c r="F244" s="46" t="s">
        <v>720</v>
      </c>
      <c r="G244" s="47" t="s">
        <v>900</v>
      </c>
      <c r="H244" s="42">
        <v>56.42</v>
      </c>
      <c r="I244" s="259" t="s">
        <v>5</v>
      </c>
      <c r="J244" s="48">
        <v>28210</v>
      </c>
    </row>
    <row r="245" spans="1:10" s="63" customFormat="1" ht="33">
      <c r="A245" s="75">
        <v>242</v>
      </c>
      <c r="B245" s="255" t="s">
        <v>970</v>
      </c>
      <c r="C245" s="78">
        <v>20</v>
      </c>
      <c r="D245" s="44" t="s">
        <v>1199</v>
      </c>
      <c r="E245" s="45" t="s">
        <v>832</v>
      </c>
      <c r="F245" s="46" t="s">
        <v>1199</v>
      </c>
      <c r="G245" s="47" t="s">
        <v>900</v>
      </c>
      <c r="H245" s="42">
        <v>1035</v>
      </c>
      <c r="I245" s="259" t="s">
        <v>7</v>
      </c>
      <c r="J245" s="48">
        <v>20700</v>
      </c>
    </row>
    <row r="246" spans="1:10" s="63" customFormat="1" ht="33">
      <c r="A246" s="75">
        <v>243</v>
      </c>
      <c r="B246" s="170" t="s">
        <v>738</v>
      </c>
      <c r="C246" s="82">
        <v>4</v>
      </c>
      <c r="D246" s="44" t="s">
        <v>739</v>
      </c>
      <c r="E246" s="45" t="s">
        <v>832</v>
      </c>
      <c r="F246" s="46" t="s">
        <v>739</v>
      </c>
      <c r="G246" s="47" t="s">
        <v>900</v>
      </c>
      <c r="H246" s="42">
        <v>765</v>
      </c>
      <c r="I246" s="259" t="s">
        <v>67</v>
      </c>
      <c r="J246" s="48">
        <v>3060</v>
      </c>
    </row>
    <row r="247" spans="1:10" s="63" customFormat="1" ht="33">
      <c r="A247" s="75">
        <v>244</v>
      </c>
      <c r="B247" s="170" t="s">
        <v>914</v>
      </c>
      <c r="C247" s="82">
        <v>51</v>
      </c>
      <c r="D247" s="44" t="s">
        <v>2067</v>
      </c>
      <c r="E247" s="45" t="s">
        <v>916</v>
      </c>
      <c r="F247" s="46" t="s">
        <v>915</v>
      </c>
      <c r="G247" s="47" t="s">
        <v>900</v>
      </c>
      <c r="H247" s="42">
        <v>600</v>
      </c>
      <c r="I247" s="259" t="s">
        <v>0</v>
      </c>
      <c r="J247" s="48">
        <v>30600</v>
      </c>
    </row>
    <row r="248" spans="1:10" s="63" customFormat="1" ht="33">
      <c r="A248" s="75">
        <v>245</v>
      </c>
      <c r="B248" s="170" t="s">
        <v>66</v>
      </c>
      <c r="C248" s="82">
        <v>29</v>
      </c>
      <c r="D248" s="44" t="s">
        <v>2135</v>
      </c>
      <c r="E248" s="45" t="s">
        <v>916</v>
      </c>
      <c r="F248" s="46" t="s">
        <v>951</v>
      </c>
      <c r="G248" s="47" t="s">
        <v>900</v>
      </c>
      <c r="H248" s="42">
        <v>1440</v>
      </c>
      <c r="I248" s="259" t="s">
        <v>0</v>
      </c>
      <c r="J248" s="48">
        <v>41760</v>
      </c>
    </row>
    <row r="249" spans="1:10" s="63" customFormat="1" ht="33">
      <c r="A249" s="75">
        <v>246</v>
      </c>
      <c r="B249" s="170" t="s">
        <v>971</v>
      </c>
      <c r="C249" s="82">
        <v>80</v>
      </c>
      <c r="D249" s="44" t="s">
        <v>2155</v>
      </c>
      <c r="E249" s="45" t="s">
        <v>832</v>
      </c>
      <c r="F249" s="46" t="s">
        <v>2156</v>
      </c>
      <c r="G249" s="47" t="s">
        <v>900</v>
      </c>
      <c r="H249" s="42">
        <v>3570</v>
      </c>
      <c r="I249" s="259" t="s">
        <v>0</v>
      </c>
      <c r="J249" s="48">
        <v>285600</v>
      </c>
    </row>
    <row r="250" spans="1:10" s="63" customFormat="1" ht="33">
      <c r="A250" s="75">
        <v>247</v>
      </c>
      <c r="B250" s="170" t="s">
        <v>201</v>
      </c>
      <c r="C250" s="82">
        <v>23</v>
      </c>
      <c r="D250" s="44" t="s">
        <v>2141</v>
      </c>
      <c r="E250" s="45" t="s">
        <v>832</v>
      </c>
      <c r="F250" s="46" t="s">
        <v>437</v>
      </c>
      <c r="G250" s="47" t="s">
        <v>900</v>
      </c>
      <c r="H250" s="42">
        <v>2400</v>
      </c>
      <c r="I250" s="259" t="s">
        <v>0</v>
      </c>
      <c r="J250" s="48">
        <v>55200</v>
      </c>
    </row>
    <row r="251" spans="1:10" s="63" customFormat="1" ht="33">
      <c r="A251" s="75">
        <v>248</v>
      </c>
      <c r="B251" s="170" t="s">
        <v>972</v>
      </c>
      <c r="C251" s="82">
        <v>0</v>
      </c>
      <c r="D251" s="44" t="s">
        <v>2157</v>
      </c>
      <c r="E251" s="45" t="s">
        <v>832</v>
      </c>
      <c r="F251" s="46" t="s">
        <v>2158</v>
      </c>
      <c r="G251" s="47" t="s">
        <v>900</v>
      </c>
      <c r="H251" s="42">
        <v>1500</v>
      </c>
      <c r="I251" s="259" t="s">
        <v>0</v>
      </c>
      <c r="J251" s="48">
        <v>0</v>
      </c>
    </row>
    <row r="252" spans="1:10" s="63" customFormat="1" ht="33">
      <c r="A252" s="75">
        <v>249</v>
      </c>
      <c r="B252" s="170" t="s">
        <v>198</v>
      </c>
      <c r="C252" s="82">
        <v>34</v>
      </c>
      <c r="D252" s="44" t="s">
        <v>230</v>
      </c>
      <c r="E252" s="45" t="s">
        <v>832</v>
      </c>
      <c r="F252" s="46" t="s">
        <v>809</v>
      </c>
      <c r="G252" s="47" t="s">
        <v>900</v>
      </c>
      <c r="H252" s="42">
        <v>1350</v>
      </c>
      <c r="I252" s="259" t="s">
        <v>0</v>
      </c>
      <c r="J252" s="48">
        <v>45900</v>
      </c>
    </row>
    <row r="253" spans="1:10" s="63" customFormat="1" ht="33">
      <c r="A253" s="75">
        <v>250</v>
      </c>
      <c r="B253" s="170" t="s">
        <v>2</v>
      </c>
      <c r="C253" s="82">
        <v>64.293999999999997</v>
      </c>
      <c r="D253" s="44" t="s">
        <v>2068</v>
      </c>
      <c r="E253" s="45" t="s">
        <v>916</v>
      </c>
      <c r="F253" s="46" t="s">
        <v>439</v>
      </c>
      <c r="G253" s="47" t="s">
        <v>900</v>
      </c>
      <c r="H253" s="42">
        <v>6579</v>
      </c>
      <c r="I253" s="259" t="s">
        <v>3</v>
      </c>
      <c r="J253" s="48">
        <v>422990.22599999997</v>
      </c>
    </row>
    <row r="254" spans="1:10" s="63" customFormat="1" ht="33">
      <c r="A254" s="75">
        <v>251</v>
      </c>
      <c r="B254" s="170" t="s">
        <v>973</v>
      </c>
      <c r="C254" s="82">
        <v>4</v>
      </c>
      <c r="D254" s="44" t="s">
        <v>2159</v>
      </c>
      <c r="E254" s="45" t="s">
        <v>832</v>
      </c>
      <c r="F254" s="46" t="s">
        <v>974</v>
      </c>
      <c r="G254" s="47" t="s">
        <v>900</v>
      </c>
      <c r="H254" s="42">
        <v>16000</v>
      </c>
      <c r="I254" s="259" t="s">
        <v>67</v>
      </c>
      <c r="J254" s="48">
        <v>64000</v>
      </c>
    </row>
    <row r="255" spans="1:10" s="63" customFormat="1" ht="33">
      <c r="A255" s="75">
        <v>252</v>
      </c>
      <c r="B255" s="170" t="s">
        <v>769</v>
      </c>
      <c r="C255" s="82">
        <v>200</v>
      </c>
      <c r="D255" s="44" t="s">
        <v>770</v>
      </c>
      <c r="E255" s="45" t="s">
        <v>832</v>
      </c>
      <c r="F255" s="46" t="s">
        <v>771</v>
      </c>
      <c r="G255" s="47" t="s">
        <v>900</v>
      </c>
      <c r="H255" s="42">
        <v>117.5</v>
      </c>
      <c r="I255" s="259" t="s">
        <v>5</v>
      </c>
      <c r="J255" s="48">
        <v>23500</v>
      </c>
    </row>
    <row r="256" spans="1:10" s="63" customFormat="1" ht="49.5">
      <c r="A256" s="75">
        <v>253</v>
      </c>
      <c r="B256" s="170" t="s">
        <v>51</v>
      </c>
      <c r="C256" s="82">
        <v>1</v>
      </c>
      <c r="D256" s="44" t="s">
        <v>757</v>
      </c>
      <c r="E256" s="45" t="s">
        <v>832</v>
      </c>
      <c r="F256" s="46" t="s">
        <v>530</v>
      </c>
      <c r="G256" s="47" t="s">
        <v>900</v>
      </c>
      <c r="H256" s="42">
        <v>221</v>
      </c>
      <c r="I256" s="259" t="s">
        <v>4</v>
      </c>
      <c r="J256" s="48">
        <v>221</v>
      </c>
    </row>
    <row r="257" spans="1:10" s="63" customFormat="1" ht="49.5">
      <c r="A257" s="75">
        <v>254</v>
      </c>
      <c r="B257" s="170" t="s">
        <v>50</v>
      </c>
      <c r="C257" s="82">
        <v>1</v>
      </c>
      <c r="D257" s="44" t="s">
        <v>758</v>
      </c>
      <c r="E257" s="45" t="s">
        <v>832</v>
      </c>
      <c r="F257" s="46" t="s">
        <v>759</v>
      </c>
      <c r="G257" s="47" t="s">
        <v>900</v>
      </c>
      <c r="H257" s="42">
        <v>185</v>
      </c>
      <c r="I257" s="259" t="s">
        <v>4</v>
      </c>
      <c r="J257" s="48">
        <v>185</v>
      </c>
    </row>
    <row r="258" spans="1:10" s="63" customFormat="1" ht="33">
      <c r="A258" s="75">
        <v>255</v>
      </c>
      <c r="B258" s="170" t="s">
        <v>975</v>
      </c>
      <c r="C258" s="82">
        <v>255</v>
      </c>
      <c r="D258" s="44" t="s">
        <v>1389</v>
      </c>
      <c r="E258" s="45" t="s">
        <v>832</v>
      </c>
      <c r="F258" s="46" t="s">
        <v>1208</v>
      </c>
      <c r="G258" s="47" t="s">
        <v>900</v>
      </c>
      <c r="H258" s="42">
        <v>1</v>
      </c>
      <c r="I258" s="259" t="s">
        <v>0</v>
      </c>
      <c r="J258" s="48">
        <v>255</v>
      </c>
    </row>
    <row r="259" spans="1:10" s="63" customFormat="1" ht="33">
      <c r="A259" s="75">
        <v>256</v>
      </c>
      <c r="B259" s="170" t="s">
        <v>976</v>
      </c>
      <c r="C259" s="82">
        <v>255</v>
      </c>
      <c r="D259" s="44" t="s">
        <v>2160</v>
      </c>
      <c r="E259" s="45" t="s">
        <v>832</v>
      </c>
      <c r="F259" s="46" t="s">
        <v>977</v>
      </c>
      <c r="G259" s="47" t="s">
        <v>900</v>
      </c>
      <c r="H259" s="42">
        <v>1</v>
      </c>
      <c r="I259" s="259" t="s">
        <v>0</v>
      </c>
      <c r="J259" s="48">
        <v>255</v>
      </c>
    </row>
    <row r="260" spans="1:10" s="63" customFormat="1" ht="33">
      <c r="A260" s="75">
        <v>257</v>
      </c>
      <c r="B260" s="170" t="s">
        <v>978</v>
      </c>
      <c r="C260" s="82">
        <v>1</v>
      </c>
      <c r="D260" s="44" t="s">
        <v>2150</v>
      </c>
      <c r="E260" s="45" t="s">
        <v>832</v>
      </c>
      <c r="F260" s="46" t="s">
        <v>979</v>
      </c>
      <c r="G260" s="47" t="s">
        <v>900</v>
      </c>
      <c r="H260" s="42">
        <v>587.52</v>
      </c>
      <c r="I260" s="259" t="s">
        <v>4</v>
      </c>
      <c r="J260" s="48">
        <v>587.52</v>
      </c>
    </row>
    <row r="261" spans="1:10" s="63" customFormat="1" ht="49.5">
      <c r="A261" s="75">
        <v>258</v>
      </c>
      <c r="B261" s="170" t="s">
        <v>819</v>
      </c>
      <c r="C261" s="82">
        <v>3</v>
      </c>
      <c r="D261" s="44" t="s">
        <v>2161</v>
      </c>
      <c r="E261" s="45" t="s">
        <v>832</v>
      </c>
      <c r="F261" s="46" t="s">
        <v>820</v>
      </c>
      <c r="G261" s="47" t="s">
        <v>900</v>
      </c>
      <c r="H261" s="42">
        <v>3691.38</v>
      </c>
      <c r="I261" s="259" t="s">
        <v>0</v>
      </c>
      <c r="J261" s="48">
        <v>11074.14</v>
      </c>
    </row>
    <row r="262" spans="1:10" s="63" customFormat="1" ht="33">
      <c r="A262" s="75">
        <v>259</v>
      </c>
      <c r="B262" s="170" t="s">
        <v>69</v>
      </c>
      <c r="C262" s="82">
        <v>3</v>
      </c>
      <c r="D262" s="44" t="s">
        <v>871</v>
      </c>
      <c r="E262" s="45" t="s">
        <v>832</v>
      </c>
      <c r="F262" s="46" t="s">
        <v>872</v>
      </c>
      <c r="G262" s="47" t="s">
        <v>900</v>
      </c>
      <c r="H262" s="42">
        <v>202</v>
      </c>
      <c r="I262" s="259" t="s">
        <v>0</v>
      </c>
      <c r="J262" s="48">
        <v>606</v>
      </c>
    </row>
    <row r="263" spans="1:10" s="63" customFormat="1" ht="33">
      <c r="A263" s="75">
        <v>260</v>
      </c>
      <c r="B263" s="170" t="s">
        <v>70</v>
      </c>
      <c r="C263" s="82">
        <v>3</v>
      </c>
      <c r="D263" s="44" t="s">
        <v>2149</v>
      </c>
      <c r="E263" s="45" t="s">
        <v>832</v>
      </c>
      <c r="F263" s="46" t="s">
        <v>956</v>
      </c>
      <c r="G263" s="47" t="s">
        <v>900</v>
      </c>
      <c r="H263" s="42">
        <v>100</v>
      </c>
      <c r="I263" s="259" t="s">
        <v>0</v>
      </c>
      <c r="J263" s="48">
        <v>300</v>
      </c>
    </row>
    <row r="264" spans="1:10" s="63" customFormat="1" ht="33">
      <c r="A264" s="75">
        <v>261</v>
      </c>
      <c r="B264" s="170" t="s">
        <v>212</v>
      </c>
      <c r="C264" s="82">
        <v>80</v>
      </c>
      <c r="D264" s="44" t="s">
        <v>2162</v>
      </c>
      <c r="E264" s="45" t="s">
        <v>832</v>
      </c>
      <c r="F264" s="46" t="s">
        <v>980</v>
      </c>
      <c r="G264" s="47" t="s">
        <v>900</v>
      </c>
      <c r="H264" s="42">
        <v>431.97</v>
      </c>
      <c r="I264" s="259" t="s">
        <v>0</v>
      </c>
      <c r="J264" s="48">
        <v>34557.600000000006</v>
      </c>
    </row>
    <row r="265" spans="1:10" s="63" customFormat="1" ht="33">
      <c r="A265" s="75">
        <v>262</v>
      </c>
      <c r="B265" s="170" t="s">
        <v>195</v>
      </c>
      <c r="C265" s="82">
        <v>23</v>
      </c>
      <c r="D265" s="44" t="s">
        <v>2148</v>
      </c>
      <c r="E265" s="45" t="s">
        <v>832</v>
      </c>
      <c r="F265" s="46" t="s">
        <v>563</v>
      </c>
      <c r="G265" s="47" t="s">
        <v>900</v>
      </c>
      <c r="H265" s="42">
        <v>407.29</v>
      </c>
      <c r="I265" s="259" t="s">
        <v>0</v>
      </c>
      <c r="J265" s="48">
        <v>9367.67</v>
      </c>
    </row>
    <row r="266" spans="1:10" s="63" customFormat="1" ht="33">
      <c r="A266" s="75">
        <v>263</v>
      </c>
      <c r="B266" s="170" t="s">
        <v>981</v>
      </c>
      <c r="C266" s="82">
        <v>0</v>
      </c>
      <c r="D266" s="44" t="s">
        <v>2163</v>
      </c>
      <c r="E266" s="45" t="s">
        <v>832</v>
      </c>
      <c r="F266" s="46" t="s">
        <v>982</v>
      </c>
      <c r="G266" s="47" t="s">
        <v>900</v>
      </c>
      <c r="H266" s="42">
        <v>271.52</v>
      </c>
      <c r="I266" s="259" t="s">
        <v>0</v>
      </c>
      <c r="J266" s="48">
        <v>0</v>
      </c>
    </row>
    <row r="267" spans="1:10" s="63" customFormat="1" ht="33">
      <c r="A267" s="75">
        <v>264</v>
      </c>
      <c r="B267" s="170" t="s">
        <v>983</v>
      </c>
      <c r="C267" s="82">
        <v>71</v>
      </c>
      <c r="D267" s="44" t="s">
        <v>1213</v>
      </c>
      <c r="E267" s="45" t="s">
        <v>832</v>
      </c>
      <c r="F267" s="46" t="s">
        <v>984</v>
      </c>
      <c r="G267" s="47" t="s">
        <v>900</v>
      </c>
      <c r="H267" s="42">
        <v>4</v>
      </c>
      <c r="I267" s="259" t="s">
        <v>0</v>
      </c>
      <c r="J267" s="48">
        <v>284</v>
      </c>
    </row>
    <row r="268" spans="1:10" s="63" customFormat="1" ht="33">
      <c r="A268" s="75">
        <v>265</v>
      </c>
      <c r="B268" s="170" t="s">
        <v>985</v>
      </c>
      <c r="C268" s="82">
        <v>71</v>
      </c>
      <c r="D268" s="44" t="s">
        <v>2164</v>
      </c>
      <c r="E268" s="45" t="s">
        <v>832</v>
      </c>
      <c r="F268" s="46" t="s">
        <v>1215</v>
      </c>
      <c r="G268" s="47" t="s">
        <v>900</v>
      </c>
      <c r="H268" s="42">
        <v>4</v>
      </c>
      <c r="I268" s="259" t="s">
        <v>0</v>
      </c>
      <c r="J268" s="48">
        <v>284</v>
      </c>
    </row>
    <row r="269" spans="1:10" s="63" customFormat="1" ht="33">
      <c r="A269" s="75">
        <v>266</v>
      </c>
      <c r="B269" s="255" t="s">
        <v>815</v>
      </c>
      <c r="C269" s="82">
        <v>171</v>
      </c>
      <c r="D269" s="44" t="s">
        <v>816</v>
      </c>
      <c r="E269" s="45" t="s">
        <v>832</v>
      </c>
      <c r="F269" s="46" t="s">
        <v>817</v>
      </c>
      <c r="G269" s="47" t="s">
        <v>900</v>
      </c>
      <c r="H269" s="42">
        <v>48</v>
      </c>
      <c r="I269" s="259" t="s">
        <v>571</v>
      </c>
      <c r="J269" s="48">
        <v>8208</v>
      </c>
    </row>
    <row r="270" spans="1:10" s="63" customFormat="1" ht="33">
      <c r="A270" s="75">
        <v>267</v>
      </c>
      <c r="B270" s="255" t="s">
        <v>572</v>
      </c>
      <c r="C270" s="82">
        <v>171</v>
      </c>
      <c r="D270" s="44" t="s">
        <v>818</v>
      </c>
      <c r="E270" s="45" t="s">
        <v>832</v>
      </c>
      <c r="F270" s="46" t="s">
        <v>574</v>
      </c>
      <c r="G270" s="47" t="s">
        <v>900</v>
      </c>
      <c r="H270" s="42">
        <v>48</v>
      </c>
      <c r="I270" s="259" t="s">
        <v>571</v>
      </c>
      <c r="J270" s="48">
        <v>8208</v>
      </c>
    </row>
    <row r="271" spans="1:10" s="63" customFormat="1" ht="33">
      <c r="A271" s="75">
        <v>268</v>
      </c>
      <c r="B271" s="255" t="s">
        <v>986</v>
      </c>
      <c r="C271" s="82">
        <v>80</v>
      </c>
      <c r="D271" s="44" t="s">
        <v>1218</v>
      </c>
      <c r="E271" s="45" t="s">
        <v>832</v>
      </c>
      <c r="F271" s="46" t="s">
        <v>987</v>
      </c>
      <c r="G271" s="47" t="s">
        <v>900</v>
      </c>
      <c r="H271" s="42">
        <v>1</v>
      </c>
      <c r="I271" s="259" t="s">
        <v>0</v>
      </c>
      <c r="J271" s="48">
        <v>80</v>
      </c>
    </row>
    <row r="272" spans="1:10" s="63" customFormat="1" ht="33">
      <c r="A272" s="75">
        <v>269</v>
      </c>
      <c r="B272" s="255" t="s">
        <v>988</v>
      </c>
      <c r="C272" s="82">
        <v>80</v>
      </c>
      <c r="D272" s="44" t="s">
        <v>2165</v>
      </c>
      <c r="E272" s="45" t="s">
        <v>832</v>
      </c>
      <c r="F272" s="46" t="s">
        <v>1220</v>
      </c>
      <c r="G272" s="47" t="s">
        <v>900</v>
      </c>
      <c r="H272" s="42">
        <v>1</v>
      </c>
      <c r="I272" s="259" t="s">
        <v>0</v>
      </c>
      <c r="J272" s="48">
        <v>80</v>
      </c>
    </row>
    <row r="273" spans="1:10" s="63" customFormat="1" ht="33">
      <c r="A273" s="75">
        <v>270</v>
      </c>
      <c r="B273" s="255" t="s">
        <v>960</v>
      </c>
      <c r="C273" s="82">
        <v>171</v>
      </c>
      <c r="D273" s="44" t="s">
        <v>2151</v>
      </c>
      <c r="E273" s="45" t="s">
        <v>832</v>
      </c>
      <c r="F273" s="46" t="s">
        <v>1102</v>
      </c>
      <c r="G273" s="47" t="s">
        <v>900</v>
      </c>
      <c r="H273" s="42">
        <v>2</v>
      </c>
      <c r="I273" s="259" t="s">
        <v>959</v>
      </c>
      <c r="J273" s="48">
        <v>342</v>
      </c>
    </row>
    <row r="274" spans="1:10" s="63" customFormat="1" ht="33">
      <c r="A274" s="75">
        <v>271</v>
      </c>
      <c r="B274" s="255" t="s">
        <v>564</v>
      </c>
      <c r="C274" s="82">
        <v>171</v>
      </c>
      <c r="D274" s="44" t="s">
        <v>565</v>
      </c>
      <c r="E274" s="45" t="s">
        <v>832</v>
      </c>
      <c r="F274" s="46" t="s">
        <v>566</v>
      </c>
      <c r="G274" s="47" t="s">
        <v>900</v>
      </c>
      <c r="H274" s="42">
        <v>2</v>
      </c>
      <c r="I274" s="259" t="s">
        <v>959</v>
      </c>
      <c r="J274" s="48">
        <v>342</v>
      </c>
    </row>
    <row r="275" spans="1:10" s="63" customFormat="1" ht="33">
      <c r="A275" s="75">
        <v>272</v>
      </c>
      <c r="B275" s="255" t="s">
        <v>989</v>
      </c>
      <c r="C275" s="82">
        <v>10</v>
      </c>
      <c r="D275" s="44" t="s">
        <v>2166</v>
      </c>
      <c r="E275" s="45" t="s">
        <v>832</v>
      </c>
      <c r="F275" s="46" t="s">
        <v>990</v>
      </c>
      <c r="G275" s="47" t="s">
        <v>900</v>
      </c>
      <c r="H275" s="42">
        <v>606.85</v>
      </c>
      <c r="I275" s="259" t="s">
        <v>7</v>
      </c>
      <c r="J275" s="48">
        <v>6068.5</v>
      </c>
    </row>
    <row r="276" spans="1:10" s="63" customFormat="1" ht="99">
      <c r="A276" s="75">
        <v>273</v>
      </c>
      <c r="B276" s="255" t="s">
        <v>963</v>
      </c>
      <c r="C276" s="82">
        <v>10</v>
      </c>
      <c r="D276" s="44" t="s">
        <v>2153</v>
      </c>
      <c r="E276" s="45" t="s">
        <v>916</v>
      </c>
      <c r="F276" s="46" t="s">
        <v>964</v>
      </c>
      <c r="G276" s="47" t="s">
        <v>900</v>
      </c>
      <c r="H276" s="42">
        <v>520</v>
      </c>
      <c r="I276" s="259" t="s">
        <v>0</v>
      </c>
      <c r="J276" s="48">
        <v>5200</v>
      </c>
    </row>
    <row r="277" spans="1:10" s="63" customFormat="1" ht="33">
      <c r="A277" s="75">
        <v>274</v>
      </c>
      <c r="B277" s="255" t="s">
        <v>991</v>
      </c>
      <c r="C277" s="82">
        <v>0</v>
      </c>
      <c r="D277" s="44" t="s">
        <v>2167</v>
      </c>
      <c r="E277" s="45" t="s">
        <v>832</v>
      </c>
      <c r="F277" s="46" t="s">
        <v>2168</v>
      </c>
      <c r="G277" s="47" t="s">
        <v>900</v>
      </c>
      <c r="H277" s="42">
        <v>1</v>
      </c>
      <c r="I277" s="259" t="s">
        <v>0</v>
      </c>
      <c r="J277" s="48">
        <v>0</v>
      </c>
    </row>
    <row r="278" spans="1:10" s="63" customFormat="1" ht="33">
      <c r="A278" s="75">
        <v>275</v>
      </c>
      <c r="B278" s="255" t="s">
        <v>992</v>
      </c>
      <c r="C278" s="82">
        <v>0</v>
      </c>
      <c r="D278" s="44" t="s">
        <v>2169</v>
      </c>
      <c r="E278" s="45" t="s">
        <v>832</v>
      </c>
      <c r="F278" s="46" t="s">
        <v>2170</v>
      </c>
      <c r="G278" s="47" t="s">
        <v>900</v>
      </c>
      <c r="H278" s="42">
        <v>1</v>
      </c>
      <c r="I278" s="259" t="s">
        <v>0</v>
      </c>
      <c r="J278" s="48">
        <v>0</v>
      </c>
    </row>
    <row r="279" spans="1:10" s="63" customFormat="1" ht="33">
      <c r="A279" s="75">
        <v>276</v>
      </c>
      <c r="B279" s="255" t="s">
        <v>993</v>
      </c>
      <c r="C279" s="82">
        <v>1</v>
      </c>
      <c r="D279" s="44" t="s">
        <v>2171</v>
      </c>
      <c r="E279" s="45" t="s">
        <v>832</v>
      </c>
      <c r="F279" s="46" t="s">
        <v>2171</v>
      </c>
      <c r="G279" s="47" t="s">
        <v>900</v>
      </c>
      <c r="H279" s="42">
        <v>1160.25</v>
      </c>
      <c r="I279" s="259" t="s">
        <v>0</v>
      </c>
      <c r="J279" s="48">
        <v>1160.25</v>
      </c>
    </row>
    <row r="280" spans="1:10" s="63" customFormat="1" ht="33">
      <c r="A280" s="75">
        <v>277</v>
      </c>
      <c r="B280" s="255" t="s">
        <v>994</v>
      </c>
      <c r="C280" s="82">
        <v>1</v>
      </c>
      <c r="D280" s="44" t="s">
        <v>2172</v>
      </c>
      <c r="E280" s="45" t="s">
        <v>832</v>
      </c>
      <c r="F280" s="46" t="s">
        <v>2172</v>
      </c>
      <c r="G280" s="47" t="s">
        <v>900</v>
      </c>
      <c r="H280" s="42">
        <v>637.5</v>
      </c>
      <c r="I280" s="259" t="s">
        <v>0</v>
      </c>
      <c r="J280" s="48">
        <v>637.5</v>
      </c>
    </row>
    <row r="281" spans="1:10" s="63" customFormat="1" ht="33">
      <c r="A281" s="75">
        <v>278</v>
      </c>
      <c r="B281" s="255" t="s">
        <v>995</v>
      </c>
      <c r="C281" s="82">
        <v>1</v>
      </c>
      <c r="D281" s="44" t="s">
        <v>2173</v>
      </c>
      <c r="E281" s="45" t="s">
        <v>832</v>
      </c>
      <c r="F281" s="46" t="s">
        <v>2174</v>
      </c>
      <c r="G281" s="47" t="s">
        <v>900</v>
      </c>
      <c r="H281" s="42">
        <v>1281.3800000000001</v>
      </c>
      <c r="I281" s="259" t="s">
        <v>0</v>
      </c>
      <c r="J281" s="48">
        <v>1281.3800000000001</v>
      </c>
    </row>
    <row r="282" spans="1:10" s="63" customFormat="1" ht="33">
      <c r="A282" s="75">
        <v>279</v>
      </c>
      <c r="B282" s="254" t="s">
        <v>996</v>
      </c>
      <c r="C282" s="82">
        <v>1</v>
      </c>
      <c r="D282" s="44" t="s">
        <v>2175</v>
      </c>
      <c r="E282" s="45" t="s">
        <v>832</v>
      </c>
      <c r="F282" s="46" t="s">
        <v>2176</v>
      </c>
      <c r="G282" s="47" t="s">
        <v>900</v>
      </c>
      <c r="H282" s="42">
        <v>353.43</v>
      </c>
      <c r="I282" s="259" t="s">
        <v>0</v>
      </c>
      <c r="J282" s="48">
        <v>353.43</v>
      </c>
    </row>
    <row r="283" spans="1:10" s="63" customFormat="1" ht="33">
      <c r="A283" s="75">
        <v>280</v>
      </c>
      <c r="B283" s="254" t="s">
        <v>997</v>
      </c>
      <c r="C283" s="83">
        <v>20</v>
      </c>
      <c r="D283" s="44" t="s">
        <v>2177</v>
      </c>
      <c r="E283" s="45" t="s">
        <v>832</v>
      </c>
      <c r="F283" s="46" t="s">
        <v>653</v>
      </c>
      <c r="G283" s="47" t="s">
        <v>900</v>
      </c>
      <c r="H283" s="42">
        <v>105</v>
      </c>
      <c r="I283" s="259" t="s">
        <v>998</v>
      </c>
      <c r="J283" s="48">
        <v>2100</v>
      </c>
    </row>
    <row r="284" spans="1:10" s="63" customFormat="1" ht="33">
      <c r="A284" s="75">
        <v>281</v>
      </c>
      <c r="B284" s="254" t="s">
        <v>250</v>
      </c>
      <c r="C284" s="84">
        <v>90</v>
      </c>
      <c r="D284" s="44" t="s">
        <v>1194</v>
      </c>
      <c r="E284" s="45" t="s">
        <v>832</v>
      </c>
      <c r="F284" s="46" t="s">
        <v>1194</v>
      </c>
      <c r="G284" s="47" t="s">
        <v>900</v>
      </c>
      <c r="H284" s="42">
        <v>5399</v>
      </c>
      <c r="I284" s="259" t="s">
        <v>0</v>
      </c>
      <c r="J284" s="48">
        <v>485910</v>
      </c>
    </row>
    <row r="285" spans="1:10" s="63" customFormat="1" ht="33">
      <c r="A285" s="75">
        <v>282</v>
      </c>
      <c r="B285" s="254" t="s">
        <v>256</v>
      </c>
      <c r="C285" s="84">
        <v>23</v>
      </c>
      <c r="D285" s="44" t="s">
        <v>716</v>
      </c>
      <c r="E285" s="45" t="s">
        <v>832</v>
      </c>
      <c r="F285" s="46" t="s">
        <v>716</v>
      </c>
      <c r="G285" s="47" t="s">
        <v>900</v>
      </c>
      <c r="H285" s="42">
        <v>3109.41</v>
      </c>
      <c r="I285" s="259" t="s">
        <v>0</v>
      </c>
      <c r="J285" s="48">
        <v>71516.429999999993</v>
      </c>
    </row>
    <row r="286" spans="1:10" s="63" customFormat="1" ht="33">
      <c r="A286" s="75">
        <v>283</v>
      </c>
      <c r="B286" s="254" t="s">
        <v>999</v>
      </c>
      <c r="C286" s="84">
        <v>0</v>
      </c>
      <c r="D286" s="44" t="s">
        <v>1150</v>
      </c>
      <c r="E286" s="45" t="s">
        <v>832</v>
      </c>
      <c r="F286" s="46" t="s">
        <v>1150</v>
      </c>
      <c r="G286" s="47" t="s">
        <v>900</v>
      </c>
      <c r="H286" s="42">
        <v>1580</v>
      </c>
      <c r="I286" s="259" t="s">
        <v>0</v>
      </c>
      <c r="J286" s="48">
        <v>0</v>
      </c>
    </row>
    <row r="287" spans="1:10" s="63" customFormat="1" ht="33">
      <c r="A287" s="75">
        <v>284</v>
      </c>
      <c r="B287" s="254" t="s">
        <v>1000</v>
      </c>
      <c r="C287" s="84">
        <v>71</v>
      </c>
      <c r="D287" s="44" t="s">
        <v>1229</v>
      </c>
      <c r="E287" s="45" t="s">
        <v>832</v>
      </c>
      <c r="F287" s="46" t="s">
        <v>1229</v>
      </c>
      <c r="G287" s="47" t="s">
        <v>900</v>
      </c>
      <c r="H287" s="42">
        <v>743</v>
      </c>
      <c r="I287" s="259" t="s">
        <v>0</v>
      </c>
      <c r="J287" s="48">
        <v>52753</v>
      </c>
    </row>
    <row r="288" spans="1:10" s="63" customFormat="1" ht="33">
      <c r="A288" s="75">
        <v>285</v>
      </c>
      <c r="B288" s="254" t="s">
        <v>1001</v>
      </c>
      <c r="C288" s="84">
        <v>0</v>
      </c>
      <c r="D288" s="44" t="s">
        <v>2178</v>
      </c>
      <c r="E288" s="45" t="s">
        <v>832</v>
      </c>
      <c r="F288" s="46" t="s">
        <v>2178</v>
      </c>
      <c r="G288" s="47" t="s">
        <v>900</v>
      </c>
      <c r="H288" s="42">
        <v>79</v>
      </c>
      <c r="I288" s="259" t="s">
        <v>5</v>
      </c>
      <c r="J288" s="48">
        <v>0</v>
      </c>
    </row>
    <row r="289" spans="1:10" s="63" customFormat="1" ht="33">
      <c r="A289" s="75">
        <v>286</v>
      </c>
      <c r="B289" s="254" t="s">
        <v>247</v>
      </c>
      <c r="C289" s="84">
        <v>250</v>
      </c>
      <c r="D289" s="44" t="s">
        <v>2084</v>
      </c>
      <c r="E289" s="45" t="s">
        <v>832</v>
      </c>
      <c r="F289" s="46" t="s">
        <v>720</v>
      </c>
      <c r="G289" s="47" t="s">
        <v>900</v>
      </c>
      <c r="H289" s="42">
        <v>56.42</v>
      </c>
      <c r="I289" s="259" t="s">
        <v>5</v>
      </c>
      <c r="J289" s="48">
        <v>14105</v>
      </c>
    </row>
    <row r="290" spans="1:10" s="63" customFormat="1" ht="33">
      <c r="A290" s="75">
        <v>287</v>
      </c>
      <c r="B290" s="254" t="s">
        <v>1002</v>
      </c>
      <c r="C290" s="84">
        <v>90</v>
      </c>
      <c r="D290" s="44" t="s">
        <v>1003</v>
      </c>
      <c r="E290" s="45" t="s">
        <v>832</v>
      </c>
      <c r="F290" s="46" t="s">
        <v>1003</v>
      </c>
      <c r="G290" s="47" t="s">
        <v>900</v>
      </c>
      <c r="H290" s="42">
        <v>519</v>
      </c>
      <c r="I290" s="259" t="s">
        <v>0</v>
      </c>
      <c r="J290" s="48">
        <v>46710</v>
      </c>
    </row>
    <row r="291" spans="1:10" s="63" customFormat="1" ht="33">
      <c r="A291" s="75">
        <v>288</v>
      </c>
      <c r="B291" s="254" t="s">
        <v>246</v>
      </c>
      <c r="C291" s="84">
        <v>550</v>
      </c>
      <c r="D291" s="44" t="s">
        <v>825</v>
      </c>
      <c r="E291" s="45" t="s">
        <v>832</v>
      </c>
      <c r="F291" s="46" t="s">
        <v>825</v>
      </c>
      <c r="G291" s="47" t="s">
        <v>900</v>
      </c>
      <c r="H291" s="42">
        <v>58.45</v>
      </c>
      <c r="I291" s="259" t="s">
        <v>5</v>
      </c>
      <c r="J291" s="48">
        <v>32147.5</v>
      </c>
    </row>
    <row r="292" spans="1:10" s="63" customFormat="1" ht="33">
      <c r="A292" s="75">
        <v>289</v>
      </c>
      <c r="B292" s="254" t="s">
        <v>1004</v>
      </c>
      <c r="C292" s="84">
        <v>20</v>
      </c>
      <c r="D292" s="44" t="s">
        <v>2179</v>
      </c>
      <c r="E292" s="45" t="s">
        <v>832</v>
      </c>
      <c r="F292" s="46" t="s">
        <v>2179</v>
      </c>
      <c r="G292" s="47" t="s">
        <v>900</v>
      </c>
      <c r="H292" s="42">
        <v>528</v>
      </c>
      <c r="I292" s="259" t="s">
        <v>0</v>
      </c>
      <c r="J292" s="48">
        <v>10560</v>
      </c>
    </row>
    <row r="293" spans="1:10" s="63" customFormat="1" ht="33">
      <c r="A293" s="75">
        <v>290</v>
      </c>
      <c r="B293" s="254" t="s">
        <v>826</v>
      </c>
      <c r="C293" s="84">
        <v>200</v>
      </c>
      <c r="D293" s="44" t="s">
        <v>828</v>
      </c>
      <c r="E293" s="45" t="s">
        <v>832</v>
      </c>
      <c r="F293" s="46" t="s">
        <v>828</v>
      </c>
      <c r="G293" s="47" t="s">
        <v>900</v>
      </c>
      <c r="H293" s="42">
        <v>58.15</v>
      </c>
      <c r="I293" s="259" t="s">
        <v>5</v>
      </c>
      <c r="J293" s="48">
        <v>11630</v>
      </c>
    </row>
    <row r="294" spans="1:10" s="63" customFormat="1" ht="33">
      <c r="A294" s="75">
        <v>291</v>
      </c>
      <c r="B294" s="254" t="s">
        <v>248</v>
      </c>
      <c r="C294" s="85">
        <v>0</v>
      </c>
      <c r="D294" s="44" t="s">
        <v>2085</v>
      </c>
      <c r="E294" s="45" t="s">
        <v>832</v>
      </c>
      <c r="F294" s="46" t="s">
        <v>722</v>
      </c>
      <c r="G294" s="47" t="s">
        <v>900</v>
      </c>
      <c r="H294" s="42">
        <v>56.5</v>
      </c>
      <c r="I294" s="259" t="s">
        <v>6</v>
      </c>
      <c r="J294" s="48">
        <v>0</v>
      </c>
    </row>
    <row r="295" spans="1:10" s="63" customFormat="1" ht="33">
      <c r="A295" s="75">
        <v>292</v>
      </c>
      <c r="B295" s="254" t="s">
        <v>1005</v>
      </c>
      <c r="C295" s="84">
        <v>10</v>
      </c>
      <c r="D295" s="44" t="s">
        <v>2180</v>
      </c>
      <c r="E295" s="45" t="s">
        <v>832</v>
      </c>
      <c r="F295" s="46" t="s">
        <v>2180</v>
      </c>
      <c r="G295" s="47" t="s">
        <v>900</v>
      </c>
      <c r="H295" s="42">
        <v>335</v>
      </c>
      <c r="I295" s="259" t="s">
        <v>7</v>
      </c>
      <c r="J295" s="48">
        <v>3350</v>
      </c>
    </row>
    <row r="296" spans="1:10" ht="16.5">
      <c r="B296" s="255"/>
      <c r="C296" s="74"/>
      <c r="D296" s="257"/>
      <c r="E296" s="86"/>
      <c r="F296" s="47"/>
      <c r="G296" s="751" t="s">
        <v>1996</v>
      </c>
      <c r="H296" s="752"/>
      <c r="I296" s="753"/>
      <c r="J296" s="88">
        <v>8388379.4269999992</v>
      </c>
    </row>
    <row r="297" spans="1:10" s="63" customFormat="1" ht="33">
      <c r="A297" s="75">
        <v>1</v>
      </c>
      <c r="B297" s="277" t="s">
        <v>1460</v>
      </c>
      <c r="C297" s="83">
        <v>6</v>
      </c>
      <c r="D297" s="44" t="s">
        <v>1463</v>
      </c>
      <c r="E297" s="45" t="s">
        <v>1707</v>
      </c>
      <c r="F297" s="46" t="s">
        <v>1789</v>
      </c>
      <c r="G297" s="47" t="s">
        <v>1790</v>
      </c>
      <c r="H297" s="42">
        <v>2164.1</v>
      </c>
      <c r="I297" s="259" t="s">
        <v>281</v>
      </c>
      <c r="J297" s="48">
        <v>12984.599999999999</v>
      </c>
    </row>
    <row r="298" spans="1:10" s="63" customFormat="1" ht="33">
      <c r="A298" s="75">
        <v>2</v>
      </c>
      <c r="B298" s="277" t="s">
        <v>1465</v>
      </c>
      <c r="C298" s="83">
        <v>353.13999999999993</v>
      </c>
      <c r="D298" s="44" t="s">
        <v>1467</v>
      </c>
      <c r="E298" s="45" t="s">
        <v>916</v>
      </c>
      <c r="F298" s="46" t="s">
        <v>1789</v>
      </c>
      <c r="G298" s="47" t="s">
        <v>1790</v>
      </c>
      <c r="H298" s="42">
        <v>347</v>
      </c>
      <c r="I298" s="259" t="s">
        <v>3</v>
      </c>
      <c r="J298" s="48">
        <v>122539.57999999997</v>
      </c>
    </row>
    <row r="299" spans="1:10" s="63" customFormat="1" ht="33">
      <c r="A299" s="75">
        <v>3</v>
      </c>
      <c r="B299" s="277" t="s">
        <v>1468</v>
      </c>
      <c r="C299" s="83">
        <v>56.19</v>
      </c>
      <c r="D299" s="44" t="s">
        <v>1471</v>
      </c>
      <c r="E299" s="45" t="s">
        <v>1791</v>
      </c>
      <c r="F299" s="46" t="s">
        <v>1789</v>
      </c>
      <c r="G299" s="47" t="s">
        <v>1790</v>
      </c>
      <c r="H299" s="42">
        <v>4084</v>
      </c>
      <c r="I299" s="259" t="s">
        <v>3</v>
      </c>
      <c r="J299" s="48">
        <v>229479.96</v>
      </c>
    </row>
    <row r="300" spans="1:10" s="63" customFormat="1" ht="33">
      <c r="A300" s="75">
        <v>4</v>
      </c>
      <c r="B300" s="277" t="s">
        <v>1531</v>
      </c>
      <c r="C300" s="83">
        <v>24.3</v>
      </c>
      <c r="D300" s="44" t="s">
        <v>1533</v>
      </c>
      <c r="E300" s="45" t="s">
        <v>1791</v>
      </c>
      <c r="F300" s="46" t="s">
        <v>1789</v>
      </c>
      <c r="G300" s="47" t="s">
        <v>1790</v>
      </c>
      <c r="H300" s="42">
        <v>4391</v>
      </c>
      <c r="I300" s="259" t="s">
        <v>3</v>
      </c>
      <c r="J300" s="48">
        <v>106701.3</v>
      </c>
    </row>
    <row r="301" spans="1:10" s="63" customFormat="1" ht="33">
      <c r="A301" s="75">
        <v>5</v>
      </c>
      <c r="B301" s="277" t="s">
        <v>1534</v>
      </c>
      <c r="C301" s="83">
        <v>3.9000000000000004</v>
      </c>
      <c r="D301" s="44" t="s">
        <v>1536</v>
      </c>
      <c r="E301" s="45" t="s">
        <v>1791</v>
      </c>
      <c r="F301" s="46" t="s">
        <v>1789</v>
      </c>
      <c r="G301" s="47" t="s">
        <v>1790</v>
      </c>
      <c r="H301" s="42">
        <v>5524</v>
      </c>
      <c r="I301" s="259" t="s">
        <v>3</v>
      </c>
      <c r="J301" s="48">
        <v>21543.600000000002</v>
      </c>
    </row>
    <row r="302" spans="1:10" s="63" customFormat="1" ht="33">
      <c r="A302" s="75">
        <v>6</v>
      </c>
      <c r="B302" s="277" t="s">
        <v>1481</v>
      </c>
      <c r="C302" s="83">
        <v>30.25</v>
      </c>
      <c r="D302" s="44" t="s">
        <v>1483</v>
      </c>
      <c r="E302" s="45" t="s">
        <v>1714</v>
      </c>
      <c r="F302" s="46" t="s">
        <v>1789</v>
      </c>
      <c r="G302" s="47" t="s">
        <v>1790</v>
      </c>
      <c r="H302" s="42">
        <v>8247</v>
      </c>
      <c r="I302" s="259" t="s">
        <v>3</v>
      </c>
      <c r="J302" s="48">
        <v>249471.75</v>
      </c>
    </row>
    <row r="303" spans="1:10" s="63" customFormat="1" ht="33">
      <c r="A303" s="75">
        <v>7</v>
      </c>
      <c r="B303" s="277" t="s">
        <v>1484</v>
      </c>
      <c r="C303" s="83">
        <v>17.190000000000001</v>
      </c>
      <c r="D303" s="44" t="s">
        <v>1486</v>
      </c>
      <c r="E303" s="45" t="s">
        <v>1714</v>
      </c>
      <c r="F303" s="46" t="s">
        <v>1789</v>
      </c>
      <c r="G303" s="47" t="s">
        <v>1790</v>
      </c>
      <c r="H303" s="42">
        <v>10942</v>
      </c>
      <c r="I303" s="259" t="s">
        <v>3</v>
      </c>
      <c r="J303" s="48">
        <v>188092.98</v>
      </c>
    </row>
    <row r="304" spans="1:10" s="63" customFormat="1" ht="33">
      <c r="A304" s="75">
        <v>8</v>
      </c>
      <c r="B304" s="277" t="s">
        <v>1487</v>
      </c>
      <c r="C304" s="83">
        <v>6.47</v>
      </c>
      <c r="D304" s="44" t="s">
        <v>1489</v>
      </c>
      <c r="E304" s="45" t="s">
        <v>1714</v>
      </c>
      <c r="F304" s="46" t="s">
        <v>1789</v>
      </c>
      <c r="G304" s="47" t="s">
        <v>1790</v>
      </c>
      <c r="H304" s="42">
        <v>10667</v>
      </c>
      <c r="I304" s="259" t="s">
        <v>3</v>
      </c>
      <c r="J304" s="48">
        <v>69015.489999999991</v>
      </c>
    </row>
    <row r="305" spans="1:10" s="63" customFormat="1" ht="33">
      <c r="A305" s="75">
        <v>9</v>
      </c>
      <c r="B305" s="277" t="s">
        <v>1490</v>
      </c>
      <c r="C305" s="83">
        <v>2.35</v>
      </c>
      <c r="D305" s="44" t="s">
        <v>1492</v>
      </c>
      <c r="E305" s="45" t="s">
        <v>1714</v>
      </c>
      <c r="F305" s="46" t="s">
        <v>1789</v>
      </c>
      <c r="G305" s="47" t="s">
        <v>1790</v>
      </c>
      <c r="H305" s="42">
        <v>11102</v>
      </c>
      <c r="I305" s="259" t="s">
        <v>3</v>
      </c>
      <c r="J305" s="48">
        <v>26089.7</v>
      </c>
    </row>
    <row r="306" spans="1:10" s="63" customFormat="1" ht="33">
      <c r="A306" s="75">
        <v>10</v>
      </c>
      <c r="B306" s="277" t="s">
        <v>1493</v>
      </c>
      <c r="C306" s="83">
        <v>7.43</v>
      </c>
      <c r="D306" s="44" t="s">
        <v>1495</v>
      </c>
      <c r="E306" s="45" t="s">
        <v>1714</v>
      </c>
      <c r="F306" s="46" t="s">
        <v>1789</v>
      </c>
      <c r="G306" s="47" t="s">
        <v>1790</v>
      </c>
      <c r="H306" s="42">
        <v>1164</v>
      </c>
      <c r="I306" s="259" t="s">
        <v>57</v>
      </c>
      <c r="J306" s="48">
        <v>8648.52</v>
      </c>
    </row>
    <row r="307" spans="1:10" s="63" customFormat="1" ht="33">
      <c r="A307" s="75">
        <v>11</v>
      </c>
      <c r="B307" s="277" t="s">
        <v>1496</v>
      </c>
      <c r="C307" s="83">
        <v>14.320000000000002</v>
      </c>
      <c r="D307" s="44" t="s">
        <v>1498</v>
      </c>
      <c r="E307" s="45" t="s">
        <v>1714</v>
      </c>
      <c r="F307" s="46" t="s">
        <v>1789</v>
      </c>
      <c r="G307" s="47" t="s">
        <v>1790</v>
      </c>
      <c r="H307" s="42">
        <v>10677</v>
      </c>
      <c r="I307" s="259" t="s">
        <v>57</v>
      </c>
      <c r="J307" s="48">
        <v>152894.64000000001</v>
      </c>
    </row>
    <row r="308" spans="1:10" s="63" customFormat="1" ht="33">
      <c r="A308" s="75">
        <v>12</v>
      </c>
      <c r="B308" s="277" t="s">
        <v>1499</v>
      </c>
      <c r="C308" s="83">
        <v>36.870000000000005</v>
      </c>
      <c r="D308" s="44" t="s">
        <v>1501</v>
      </c>
      <c r="E308" s="45" t="s">
        <v>1714</v>
      </c>
      <c r="F308" s="46" t="s">
        <v>1789</v>
      </c>
      <c r="G308" s="47" t="s">
        <v>1790</v>
      </c>
      <c r="H308" s="42">
        <v>10228</v>
      </c>
      <c r="I308" s="259" t="s">
        <v>3</v>
      </c>
      <c r="J308" s="48">
        <v>377106.36000000004</v>
      </c>
    </row>
    <row r="309" spans="1:10" s="63" customFormat="1" ht="33">
      <c r="A309" s="75">
        <v>13</v>
      </c>
      <c r="B309" s="277" t="s">
        <v>1502</v>
      </c>
      <c r="C309" s="83">
        <v>15</v>
      </c>
      <c r="D309" s="44" t="s">
        <v>1504</v>
      </c>
      <c r="E309" s="45" t="s">
        <v>1721</v>
      </c>
      <c r="F309" s="46" t="s">
        <v>1789</v>
      </c>
      <c r="G309" s="47" t="s">
        <v>1790</v>
      </c>
      <c r="H309" s="42">
        <v>74027</v>
      </c>
      <c r="I309" s="259" t="s">
        <v>4</v>
      </c>
      <c r="J309" s="48">
        <v>1110405</v>
      </c>
    </row>
    <row r="310" spans="1:10" s="63" customFormat="1" ht="33">
      <c r="A310" s="75">
        <v>14</v>
      </c>
      <c r="B310" s="277" t="s">
        <v>1472</v>
      </c>
      <c r="C310" s="83">
        <v>144.16</v>
      </c>
      <c r="D310" s="44" t="s">
        <v>1474</v>
      </c>
      <c r="E310" s="45" t="s">
        <v>1711</v>
      </c>
      <c r="F310" s="46" t="s">
        <v>1789</v>
      </c>
      <c r="G310" s="47" t="s">
        <v>1790</v>
      </c>
      <c r="H310" s="42">
        <v>4451</v>
      </c>
      <c r="I310" s="259" t="s">
        <v>3</v>
      </c>
      <c r="J310" s="48">
        <v>641656.16</v>
      </c>
    </row>
    <row r="311" spans="1:10" s="63" customFormat="1" ht="33">
      <c r="A311" s="75">
        <v>15</v>
      </c>
      <c r="B311" s="277" t="s">
        <v>1508</v>
      </c>
      <c r="C311" s="83">
        <v>86.1</v>
      </c>
      <c r="D311" s="44" t="s">
        <v>1509</v>
      </c>
      <c r="E311" s="45" t="s">
        <v>1722</v>
      </c>
      <c r="F311" s="46" t="s">
        <v>1789</v>
      </c>
      <c r="G311" s="47" t="s">
        <v>1790</v>
      </c>
      <c r="H311" s="42">
        <v>94</v>
      </c>
      <c r="I311" s="259" t="s">
        <v>57</v>
      </c>
      <c r="J311" s="48">
        <v>8093.4</v>
      </c>
    </row>
    <row r="312" spans="1:10" s="63" customFormat="1" ht="33">
      <c r="A312" s="75">
        <v>16</v>
      </c>
      <c r="B312" s="277" t="s">
        <v>1475</v>
      </c>
      <c r="C312" s="83">
        <v>87.6</v>
      </c>
      <c r="D312" s="44" t="s">
        <v>1477</v>
      </c>
      <c r="E312" s="45" t="s">
        <v>1711</v>
      </c>
      <c r="F312" s="46" t="s">
        <v>1789</v>
      </c>
      <c r="G312" s="47" t="s">
        <v>1790</v>
      </c>
      <c r="H312" s="42">
        <v>7633</v>
      </c>
      <c r="I312" s="259" t="s">
        <v>3</v>
      </c>
      <c r="J312" s="48">
        <v>668650.79999999993</v>
      </c>
    </row>
    <row r="313" spans="1:10" s="63" customFormat="1" ht="33">
      <c r="A313" s="75">
        <v>17</v>
      </c>
      <c r="B313" s="277" t="s">
        <v>1478</v>
      </c>
      <c r="C313" s="83">
        <v>394.2</v>
      </c>
      <c r="D313" s="44" t="s">
        <v>1480</v>
      </c>
      <c r="E313" s="45" t="s">
        <v>1793</v>
      </c>
      <c r="F313" s="46" t="s">
        <v>1789</v>
      </c>
      <c r="G313" s="47" t="s">
        <v>1790</v>
      </c>
      <c r="H313" s="42">
        <v>435</v>
      </c>
      <c r="I313" s="259" t="s">
        <v>3</v>
      </c>
      <c r="J313" s="48">
        <v>171477</v>
      </c>
    </row>
    <row r="314" spans="1:10" s="63" customFormat="1" ht="33">
      <c r="A314" s="75">
        <v>18</v>
      </c>
      <c r="B314" s="277" t="s">
        <v>1505</v>
      </c>
      <c r="C314" s="83">
        <v>1848.8999999999999</v>
      </c>
      <c r="D314" s="44" t="s">
        <v>1507</v>
      </c>
      <c r="E314" s="45" t="s">
        <v>1722</v>
      </c>
      <c r="F314" s="46" t="s">
        <v>1789</v>
      </c>
      <c r="G314" s="47" t="s">
        <v>1790</v>
      </c>
      <c r="H314" s="42">
        <v>411</v>
      </c>
      <c r="I314" s="259" t="s">
        <v>57</v>
      </c>
      <c r="J314" s="48">
        <v>759897.89999999991</v>
      </c>
    </row>
    <row r="315" spans="1:10" s="63" customFormat="1" ht="33">
      <c r="A315" s="75">
        <v>19</v>
      </c>
      <c r="B315" s="277" t="s">
        <v>1510</v>
      </c>
      <c r="C315" s="83">
        <v>228</v>
      </c>
      <c r="D315" s="44" t="s">
        <v>1512</v>
      </c>
      <c r="E315" s="45" t="s">
        <v>1722</v>
      </c>
      <c r="F315" s="46" t="s">
        <v>1789</v>
      </c>
      <c r="G315" s="47" t="s">
        <v>1790</v>
      </c>
      <c r="H315" s="42">
        <v>441</v>
      </c>
      <c r="I315" s="259" t="s">
        <v>57</v>
      </c>
      <c r="J315" s="48">
        <v>100548</v>
      </c>
    </row>
    <row r="316" spans="1:10" s="63" customFormat="1" ht="33">
      <c r="A316" s="75">
        <v>20</v>
      </c>
      <c r="B316" s="277" t="s">
        <v>1955</v>
      </c>
      <c r="C316" s="83">
        <v>52.56</v>
      </c>
      <c r="D316" s="44" t="s">
        <v>1897</v>
      </c>
      <c r="E316" s="45" t="s">
        <v>1898</v>
      </c>
      <c r="F316" s="46" t="s">
        <v>1789</v>
      </c>
      <c r="G316" s="47" t="s">
        <v>1790</v>
      </c>
      <c r="H316" s="42">
        <v>2447</v>
      </c>
      <c r="I316" s="259" t="s">
        <v>57</v>
      </c>
      <c r="J316" s="48">
        <v>128614.32</v>
      </c>
    </row>
    <row r="317" spans="1:10" s="63" customFormat="1" ht="33">
      <c r="A317" s="75">
        <v>21</v>
      </c>
      <c r="B317" s="277" t="s">
        <v>1517</v>
      </c>
      <c r="C317" s="83">
        <v>17.28</v>
      </c>
      <c r="D317" s="44" t="s">
        <v>1520</v>
      </c>
      <c r="E317" s="45" t="s">
        <v>1899</v>
      </c>
      <c r="F317" s="46" t="s">
        <v>1789</v>
      </c>
      <c r="G317" s="47" t="s">
        <v>1790</v>
      </c>
      <c r="H317" s="42">
        <v>3381.54</v>
      </c>
      <c r="I317" s="259" t="s">
        <v>57</v>
      </c>
      <c r="J317" s="48">
        <v>58433.011200000001</v>
      </c>
    </row>
    <row r="318" spans="1:10" s="63" customFormat="1" ht="33">
      <c r="A318" s="75">
        <v>22</v>
      </c>
      <c r="B318" s="277" t="s">
        <v>1521</v>
      </c>
      <c r="C318" s="83">
        <v>18.75</v>
      </c>
      <c r="D318" s="44" t="s">
        <v>1523</v>
      </c>
      <c r="E318" s="45" t="s">
        <v>1900</v>
      </c>
      <c r="F318" s="46" t="s">
        <v>1789</v>
      </c>
      <c r="G318" s="47" t="s">
        <v>1790</v>
      </c>
      <c r="H318" s="42">
        <v>2539</v>
      </c>
      <c r="I318" s="259" t="s">
        <v>57</v>
      </c>
      <c r="J318" s="48">
        <v>47606.25</v>
      </c>
    </row>
    <row r="319" spans="1:10" s="63" customFormat="1" ht="33">
      <c r="A319" s="75">
        <v>23</v>
      </c>
      <c r="B319" s="277" t="s">
        <v>1956</v>
      </c>
      <c r="C319" s="83">
        <v>9.3000000000000007</v>
      </c>
      <c r="D319" s="44" t="s">
        <v>1901</v>
      </c>
      <c r="E319" s="45" t="s">
        <v>1902</v>
      </c>
      <c r="F319" s="46" t="s">
        <v>1789</v>
      </c>
      <c r="G319" s="47" t="s">
        <v>1790</v>
      </c>
      <c r="H319" s="42">
        <v>4017</v>
      </c>
      <c r="I319" s="259" t="s">
        <v>57</v>
      </c>
      <c r="J319" s="48">
        <v>37358.100000000006</v>
      </c>
    </row>
    <row r="320" spans="1:10" s="63" customFormat="1" ht="33">
      <c r="A320" s="75">
        <v>24</v>
      </c>
      <c r="B320" s="277" t="s">
        <v>1513</v>
      </c>
      <c r="C320" s="83">
        <v>5.04</v>
      </c>
      <c r="D320" s="44" t="s">
        <v>1516</v>
      </c>
      <c r="E320" s="45" t="s">
        <v>1515</v>
      </c>
      <c r="F320" s="46" t="s">
        <v>1789</v>
      </c>
      <c r="G320" s="47" t="s">
        <v>1790</v>
      </c>
      <c r="H320" s="42">
        <v>6799.02</v>
      </c>
      <c r="I320" s="259" t="s">
        <v>57</v>
      </c>
      <c r="J320" s="48">
        <v>34267.060799999999</v>
      </c>
    </row>
    <row r="321" spans="1:10" s="63" customFormat="1" ht="33">
      <c r="A321" s="75">
        <v>25</v>
      </c>
      <c r="B321" s="277" t="s">
        <v>1596</v>
      </c>
      <c r="C321" s="83">
        <v>26.799999999999997</v>
      </c>
      <c r="D321" s="44" t="s">
        <v>1903</v>
      </c>
      <c r="E321" s="45" t="s">
        <v>1904</v>
      </c>
      <c r="F321" s="46" t="s">
        <v>1789</v>
      </c>
      <c r="G321" s="47" t="s">
        <v>1790</v>
      </c>
      <c r="H321" s="42">
        <v>734</v>
      </c>
      <c r="I321" s="259" t="s">
        <v>57</v>
      </c>
      <c r="J321" s="48">
        <v>19671.199999999997</v>
      </c>
    </row>
    <row r="322" spans="1:10" s="63" customFormat="1" ht="33">
      <c r="A322" s="75">
        <v>26</v>
      </c>
      <c r="B322" s="277" t="s">
        <v>1524</v>
      </c>
      <c r="C322" s="83">
        <v>137.53</v>
      </c>
      <c r="D322" s="44" t="s">
        <v>1527</v>
      </c>
      <c r="E322" s="45" t="s">
        <v>1526</v>
      </c>
      <c r="F322" s="46" t="s">
        <v>1789</v>
      </c>
      <c r="G322" s="47" t="s">
        <v>1790</v>
      </c>
      <c r="H322" s="42">
        <v>660</v>
      </c>
      <c r="I322" s="259" t="s">
        <v>57</v>
      </c>
      <c r="J322" s="48">
        <v>90769.8</v>
      </c>
    </row>
    <row r="323" spans="1:10" s="63" customFormat="1" ht="33">
      <c r="A323" s="75">
        <v>27</v>
      </c>
      <c r="B323" s="277" t="s">
        <v>1528</v>
      </c>
      <c r="C323" s="83">
        <v>10.4</v>
      </c>
      <c r="D323" s="44" t="s">
        <v>1530</v>
      </c>
      <c r="E323" s="45" t="s">
        <v>1905</v>
      </c>
      <c r="F323" s="46" t="s">
        <v>1789</v>
      </c>
      <c r="G323" s="47" t="s">
        <v>1790</v>
      </c>
      <c r="H323" s="42">
        <v>727</v>
      </c>
      <c r="I323" s="259" t="s">
        <v>57</v>
      </c>
      <c r="J323" s="48">
        <v>7560.8</v>
      </c>
    </row>
    <row r="324" spans="1:10" s="63" customFormat="1" ht="33">
      <c r="A324" s="75">
        <v>28</v>
      </c>
      <c r="B324" s="277" t="s">
        <v>1543</v>
      </c>
      <c r="C324" s="83">
        <v>582.37000000000012</v>
      </c>
      <c r="D324" s="44" t="s">
        <v>1546</v>
      </c>
      <c r="E324" s="45" t="s">
        <v>1545</v>
      </c>
      <c r="F324" s="46" t="s">
        <v>1789</v>
      </c>
      <c r="G324" s="47" t="s">
        <v>1790</v>
      </c>
      <c r="H324" s="42">
        <v>109.9</v>
      </c>
      <c r="I324" s="259" t="s">
        <v>57</v>
      </c>
      <c r="J324" s="48">
        <v>64002.463000000018</v>
      </c>
    </row>
    <row r="325" spans="1:10" s="63" customFormat="1" ht="33">
      <c r="A325" s="75">
        <v>29</v>
      </c>
      <c r="B325" s="277" t="s">
        <v>1547</v>
      </c>
      <c r="C325" s="83">
        <v>535.1</v>
      </c>
      <c r="D325" s="44" t="s">
        <v>1549</v>
      </c>
      <c r="E325" s="45" t="s">
        <v>1545</v>
      </c>
      <c r="F325" s="46" t="s">
        <v>1789</v>
      </c>
      <c r="G325" s="47" t="s">
        <v>1790</v>
      </c>
      <c r="H325" s="42">
        <v>195.91</v>
      </c>
      <c r="I325" s="259" t="s">
        <v>3</v>
      </c>
      <c r="J325" s="48">
        <v>104831.44100000001</v>
      </c>
    </row>
    <row r="326" spans="1:10" s="63" customFormat="1" ht="33">
      <c r="A326" s="75">
        <v>30</v>
      </c>
      <c r="B326" s="277" t="s">
        <v>1957</v>
      </c>
      <c r="C326" s="83">
        <v>5.83</v>
      </c>
      <c r="D326" s="44" t="s">
        <v>1906</v>
      </c>
      <c r="E326" s="45" t="s">
        <v>1515</v>
      </c>
      <c r="F326" s="46" t="s">
        <v>1789</v>
      </c>
      <c r="G326" s="47" t="s">
        <v>1790</v>
      </c>
      <c r="H326" s="42">
        <v>6912.4</v>
      </c>
      <c r="I326" s="259" t="s">
        <v>57</v>
      </c>
      <c r="J326" s="48">
        <v>40299.292000000001</v>
      </c>
    </row>
    <row r="327" spans="1:10" s="63" customFormat="1" ht="33">
      <c r="A327" s="75">
        <v>31</v>
      </c>
      <c r="B327" s="277" t="s">
        <v>1958</v>
      </c>
      <c r="C327" s="83">
        <v>4746</v>
      </c>
      <c r="D327" s="44" t="s">
        <v>1907</v>
      </c>
      <c r="E327" s="45" t="s">
        <v>1908</v>
      </c>
      <c r="F327" s="46" t="s">
        <v>1789</v>
      </c>
      <c r="G327" s="47" t="s">
        <v>1790</v>
      </c>
      <c r="H327" s="42">
        <v>104</v>
      </c>
      <c r="I327" s="259" t="s">
        <v>1909</v>
      </c>
      <c r="J327" s="48">
        <v>493584</v>
      </c>
    </row>
    <row r="328" spans="1:10" s="63" customFormat="1" ht="33">
      <c r="A328" s="75">
        <v>32</v>
      </c>
      <c r="B328" s="277" t="s">
        <v>1553</v>
      </c>
      <c r="C328" s="83">
        <v>47.54</v>
      </c>
      <c r="D328" s="44" t="s">
        <v>1910</v>
      </c>
      <c r="E328" s="45" t="s">
        <v>1911</v>
      </c>
      <c r="F328" s="46" t="s">
        <v>1789</v>
      </c>
      <c r="G328" s="47" t="s">
        <v>1790</v>
      </c>
      <c r="H328" s="42">
        <v>4579.8900000000003</v>
      </c>
      <c r="I328" s="259" t="s">
        <v>57</v>
      </c>
      <c r="J328" s="48">
        <v>217727.9706</v>
      </c>
    </row>
    <row r="329" spans="1:10" s="63" customFormat="1" ht="33">
      <c r="A329" s="75">
        <v>33</v>
      </c>
      <c r="B329" s="277" t="s">
        <v>1959</v>
      </c>
      <c r="C329" s="83">
        <v>90</v>
      </c>
      <c r="D329" s="44" t="s">
        <v>1912</v>
      </c>
      <c r="E329" s="45" t="s">
        <v>1558</v>
      </c>
      <c r="F329" s="46" t="s">
        <v>1789</v>
      </c>
      <c r="G329" s="47" t="s">
        <v>1790</v>
      </c>
      <c r="H329" s="42">
        <v>83</v>
      </c>
      <c r="I329" s="259" t="s">
        <v>6</v>
      </c>
      <c r="J329" s="48">
        <v>7470</v>
      </c>
    </row>
    <row r="330" spans="1:10" s="63" customFormat="1" ht="33">
      <c r="A330" s="75">
        <v>34</v>
      </c>
      <c r="B330" s="277" t="s">
        <v>1560</v>
      </c>
      <c r="C330" s="83">
        <v>2</v>
      </c>
      <c r="D330" s="44" t="s">
        <v>1913</v>
      </c>
      <c r="E330" s="45" t="s">
        <v>1558</v>
      </c>
      <c r="F330" s="46" t="s">
        <v>1789</v>
      </c>
      <c r="G330" s="47" t="s">
        <v>1790</v>
      </c>
      <c r="H330" s="42">
        <v>89</v>
      </c>
      <c r="I330" s="259" t="s">
        <v>6</v>
      </c>
      <c r="J330" s="48">
        <v>178</v>
      </c>
    </row>
    <row r="331" spans="1:10" s="63" customFormat="1" ht="33">
      <c r="A331" s="75">
        <v>35</v>
      </c>
      <c r="B331" s="277" t="s">
        <v>1960</v>
      </c>
      <c r="C331" s="83">
        <v>2</v>
      </c>
      <c r="D331" s="44" t="s">
        <v>1914</v>
      </c>
      <c r="E331" s="45" t="s">
        <v>1558</v>
      </c>
      <c r="F331" s="46" t="s">
        <v>1789</v>
      </c>
      <c r="G331" s="47" t="s">
        <v>1790</v>
      </c>
      <c r="H331" s="42">
        <v>5624</v>
      </c>
      <c r="I331" s="259" t="s">
        <v>0</v>
      </c>
      <c r="J331" s="48">
        <v>11248</v>
      </c>
    </row>
    <row r="332" spans="1:10" s="63" customFormat="1" ht="33">
      <c r="A332" s="75">
        <v>36</v>
      </c>
      <c r="B332" s="277" t="s">
        <v>1961</v>
      </c>
      <c r="C332" s="83">
        <v>10</v>
      </c>
      <c r="D332" s="44" t="s">
        <v>1915</v>
      </c>
      <c r="E332" s="45" t="s">
        <v>1558</v>
      </c>
      <c r="F332" s="46" t="s">
        <v>1789</v>
      </c>
      <c r="G332" s="47" t="s">
        <v>1790</v>
      </c>
      <c r="H332" s="42">
        <v>276</v>
      </c>
      <c r="I332" s="259" t="s">
        <v>0</v>
      </c>
      <c r="J332" s="48">
        <v>2760</v>
      </c>
    </row>
    <row r="333" spans="1:10" s="63" customFormat="1" ht="33">
      <c r="A333" s="75">
        <v>37</v>
      </c>
      <c r="B333" s="277" t="s">
        <v>1569</v>
      </c>
      <c r="C333" s="83">
        <v>4</v>
      </c>
      <c r="D333" s="44" t="s">
        <v>1916</v>
      </c>
      <c r="E333" s="45" t="s">
        <v>1558</v>
      </c>
      <c r="F333" s="46" t="s">
        <v>1789</v>
      </c>
      <c r="G333" s="47" t="s">
        <v>1790</v>
      </c>
      <c r="H333" s="42">
        <v>437</v>
      </c>
      <c r="I333" s="259" t="s">
        <v>0</v>
      </c>
      <c r="J333" s="48">
        <v>1748</v>
      </c>
    </row>
    <row r="334" spans="1:10" s="63" customFormat="1" ht="33">
      <c r="A334" s="75">
        <v>38</v>
      </c>
      <c r="B334" s="277" t="s">
        <v>1962</v>
      </c>
      <c r="C334" s="83">
        <v>44</v>
      </c>
      <c r="D334" s="44" t="s">
        <v>1917</v>
      </c>
      <c r="E334" s="45" t="s">
        <v>1558</v>
      </c>
      <c r="F334" s="46" t="s">
        <v>1789</v>
      </c>
      <c r="G334" s="47" t="s">
        <v>1790</v>
      </c>
      <c r="H334" s="42">
        <v>487</v>
      </c>
      <c r="I334" s="259" t="s">
        <v>0</v>
      </c>
      <c r="J334" s="48">
        <v>21428</v>
      </c>
    </row>
    <row r="335" spans="1:10" s="63" customFormat="1" ht="33">
      <c r="A335" s="75">
        <v>39</v>
      </c>
      <c r="B335" s="277" t="s">
        <v>1963</v>
      </c>
      <c r="C335" s="83">
        <v>20</v>
      </c>
      <c r="D335" s="44" t="s">
        <v>1918</v>
      </c>
      <c r="E335" s="45" t="s">
        <v>1558</v>
      </c>
      <c r="F335" s="46" t="s">
        <v>1789</v>
      </c>
      <c r="G335" s="47" t="s">
        <v>1790</v>
      </c>
      <c r="H335" s="42">
        <v>531</v>
      </c>
      <c r="I335" s="259" t="s">
        <v>0</v>
      </c>
      <c r="J335" s="48">
        <v>10620</v>
      </c>
    </row>
    <row r="336" spans="1:10" s="63" customFormat="1" ht="33">
      <c r="A336" s="75">
        <v>40</v>
      </c>
      <c r="B336" s="277" t="s">
        <v>1964</v>
      </c>
      <c r="C336" s="83">
        <v>4</v>
      </c>
      <c r="D336" s="44" t="s">
        <v>1919</v>
      </c>
      <c r="E336" s="45" t="s">
        <v>1558</v>
      </c>
      <c r="F336" s="46" t="s">
        <v>1789</v>
      </c>
      <c r="G336" s="47" t="s">
        <v>1790</v>
      </c>
      <c r="H336" s="42">
        <v>2068</v>
      </c>
      <c r="I336" s="259" t="s">
        <v>0</v>
      </c>
      <c r="J336" s="48">
        <v>8272</v>
      </c>
    </row>
    <row r="337" spans="1:10" s="63" customFormat="1" ht="33">
      <c r="A337" s="75">
        <v>41</v>
      </c>
      <c r="B337" s="277" t="s">
        <v>1965</v>
      </c>
      <c r="C337" s="83">
        <v>360</v>
      </c>
      <c r="D337" s="44" t="s">
        <v>1920</v>
      </c>
      <c r="E337" s="45" t="s">
        <v>1558</v>
      </c>
      <c r="F337" s="46" t="s">
        <v>1789</v>
      </c>
      <c r="G337" s="47" t="s">
        <v>1790</v>
      </c>
      <c r="H337" s="42">
        <v>67</v>
      </c>
      <c r="I337" s="259" t="s">
        <v>345</v>
      </c>
      <c r="J337" s="48">
        <v>24120</v>
      </c>
    </row>
    <row r="338" spans="1:10" s="63" customFormat="1" ht="33">
      <c r="A338" s="75">
        <v>42</v>
      </c>
      <c r="B338" s="277" t="s">
        <v>1581</v>
      </c>
      <c r="C338" s="83">
        <v>270</v>
      </c>
      <c r="D338" s="44" t="s">
        <v>1921</v>
      </c>
      <c r="E338" s="45" t="s">
        <v>1558</v>
      </c>
      <c r="F338" s="46" t="s">
        <v>1789</v>
      </c>
      <c r="G338" s="47" t="s">
        <v>1790</v>
      </c>
      <c r="H338" s="42">
        <v>95</v>
      </c>
      <c r="I338" s="259" t="s">
        <v>345</v>
      </c>
      <c r="J338" s="48">
        <v>25650</v>
      </c>
    </row>
    <row r="339" spans="1:10" s="63" customFormat="1" ht="33">
      <c r="A339" s="75">
        <v>43</v>
      </c>
      <c r="B339" s="277" t="s">
        <v>1572</v>
      </c>
      <c r="C339" s="83">
        <v>15</v>
      </c>
      <c r="D339" s="44" t="s">
        <v>1574</v>
      </c>
      <c r="E339" s="45" t="s">
        <v>1558</v>
      </c>
      <c r="F339" s="46" t="s">
        <v>1789</v>
      </c>
      <c r="G339" s="47" t="s">
        <v>1790</v>
      </c>
      <c r="H339" s="42">
        <v>116</v>
      </c>
      <c r="I339" s="259" t="s">
        <v>0</v>
      </c>
      <c r="J339" s="48">
        <v>1740</v>
      </c>
    </row>
    <row r="340" spans="1:10" s="63" customFormat="1" ht="33">
      <c r="A340" s="75">
        <v>44</v>
      </c>
      <c r="B340" s="277" t="s">
        <v>1593</v>
      </c>
      <c r="C340" s="83">
        <v>10</v>
      </c>
      <c r="D340" s="44" t="s">
        <v>1922</v>
      </c>
      <c r="E340" s="45" t="s">
        <v>1558</v>
      </c>
      <c r="F340" s="46" t="s">
        <v>1789</v>
      </c>
      <c r="G340" s="47" t="s">
        <v>1790</v>
      </c>
      <c r="H340" s="42">
        <v>2215</v>
      </c>
      <c r="I340" s="259" t="s">
        <v>0</v>
      </c>
      <c r="J340" s="48">
        <v>22150</v>
      </c>
    </row>
    <row r="341" spans="1:10" s="63" customFormat="1" ht="33">
      <c r="A341" s="75">
        <v>45</v>
      </c>
      <c r="B341" s="277" t="s">
        <v>1587</v>
      </c>
      <c r="C341" s="83">
        <v>12</v>
      </c>
      <c r="D341" s="44" t="s">
        <v>1923</v>
      </c>
      <c r="E341" s="45" t="s">
        <v>1558</v>
      </c>
      <c r="F341" s="46" t="s">
        <v>1789</v>
      </c>
      <c r="G341" s="47" t="s">
        <v>1790</v>
      </c>
      <c r="H341" s="42">
        <v>4891</v>
      </c>
      <c r="I341" s="259" t="s">
        <v>0</v>
      </c>
      <c r="J341" s="48">
        <v>58692</v>
      </c>
    </row>
    <row r="342" spans="1:10" s="63" customFormat="1" ht="33">
      <c r="A342" s="75">
        <v>46</v>
      </c>
      <c r="B342" s="277" t="s">
        <v>1966</v>
      </c>
      <c r="C342" s="83">
        <v>12</v>
      </c>
      <c r="D342" s="44" t="s">
        <v>1924</v>
      </c>
      <c r="E342" s="45" t="s">
        <v>1626</v>
      </c>
      <c r="F342" s="46" t="s">
        <v>1789</v>
      </c>
      <c r="G342" s="47" t="s">
        <v>1790</v>
      </c>
      <c r="H342" s="42">
        <v>763</v>
      </c>
      <c r="I342" s="259" t="s">
        <v>345</v>
      </c>
      <c r="J342" s="48">
        <v>9156</v>
      </c>
    </row>
    <row r="343" spans="1:10" s="63" customFormat="1" ht="33">
      <c r="A343" s="75">
        <v>47</v>
      </c>
      <c r="B343" s="277" t="s">
        <v>1967</v>
      </c>
      <c r="C343" s="83">
        <v>2</v>
      </c>
      <c r="D343" s="44" t="s">
        <v>1925</v>
      </c>
      <c r="E343" s="45" t="s">
        <v>1626</v>
      </c>
      <c r="F343" s="46" t="s">
        <v>1789</v>
      </c>
      <c r="G343" s="47" t="s">
        <v>1790</v>
      </c>
      <c r="H343" s="42">
        <v>4610</v>
      </c>
      <c r="I343" s="259" t="s">
        <v>0</v>
      </c>
      <c r="J343" s="48">
        <v>9220</v>
      </c>
    </row>
    <row r="344" spans="1:10" s="63" customFormat="1" ht="33">
      <c r="A344" s="75">
        <v>48</v>
      </c>
      <c r="B344" s="277" t="s">
        <v>1968</v>
      </c>
      <c r="C344" s="83">
        <v>2</v>
      </c>
      <c r="D344" s="44" t="s">
        <v>1926</v>
      </c>
      <c r="E344" s="45" t="s">
        <v>1626</v>
      </c>
      <c r="F344" s="46" t="s">
        <v>1789</v>
      </c>
      <c r="G344" s="47" t="s">
        <v>1790</v>
      </c>
      <c r="H344" s="42">
        <v>113</v>
      </c>
      <c r="I344" s="259" t="s">
        <v>0</v>
      </c>
      <c r="J344" s="48">
        <v>226</v>
      </c>
    </row>
    <row r="345" spans="1:10" s="63" customFormat="1" ht="33">
      <c r="A345" s="75">
        <v>49</v>
      </c>
      <c r="B345" s="277" t="s">
        <v>1606</v>
      </c>
      <c r="C345" s="83">
        <v>2</v>
      </c>
      <c r="D345" s="44" t="s">
        <v>1927</v>
      </c>
      <c r="E345" s="45" t="s">
        <v>1626</v>
      </c>
      <c r="F345" s="46" t="s">
        <v>1789</v>
      </c>
      <c r="G345" s="47" t="s">
        <v>1790</v>
      </c>
      <c r="H345" s="42">
        <v>84</v>
      </c>
      <c r="I345" s="259" t="s">
        <v>0</v>
      </c>
      <c r="J345" s="48">
        <v>168</v>
      </c>
    </row>
    <row r="346" spans="1:10" s="63" customFormat="1" ht="33">
      <c r="A346" s="75">
        <v>50</v>
      </c>
      <c r="B346" s="277" t="s">
        <v>1615</v>
      </c>
      <c r="C346" s="83">
        <v>6</v>
      </c>
      <c r="D346" s="44" t="s">
        <v>1928</v>
      </c>
      <c r="E346" s="45" t="s">
        <v>1626</v>
      </c>
      <c r="F346" s="46" t="s">
        <v>1789</v>
      </c>
      <c r="G346" s="47" t="s">
        <v>1790</v>
      </c>
      <c r="H346" s="42">
        <v>422</v>
      </c>
      <c r="I346" s="259" t="s">
        <v>345</v>
      </c>
      <c r="J346" s="48">
        <v>2532</v>
      </c>
    </row>
    <row r="347" spans="1:10" s="63" customFormat="1" ht="33">
      <c r="A347" s="75">
        <v>51</v>
      </c>
      <c r="B347" s="277" t="s">
        <v>1969</v>
      </c>
      <c r="C347" s="83">
        <v>6</v>
      </c>
      <c r="D347" s="44" t="s">
        <v>1929</v>
      </c>
      <c r="E347" s="45" t="s">
        <v>1626</v>
      </c>
      <c r="F347" s="46" t="s">
        <v>1789</v>
      </c>
      <c r="G347" s="47" t="s">
        <v>1790</v>
      </c>
      <c r="H347" s="42">
        <v>370.67</v>
      </c>
      <c r="I347" s="259" t="s">
        <v>345</v>
      </c>
      <c r="J347" s="48">
        <v>2224.02</v>
      </c>
    </row>
    <row r="348" spans="1:10" s="63" customFormat="1" ht="33">
      <c r="A348" s="75">
        <v>52</v>
      </c>
      <c r="B348" s="277" t="s">
        <v>1612</v>
      </c>
      <c r="C348" s="83">
        <v>1</v>
      </c>
      <c r="D348" s="44" t="s">
        <v>1930</v>
      </c>
      <c r="E348" s="45" t="s">
        <v>1626</v>
      </c>
      <c r="F348" s="46" t="s">
        <v>1789</v>
      </c>
      <c r="G348" s="47" t="s">
        <v>1790</v>
      </c>
      <c r="H348" s="42">
        <v>749</v>
      </c>
      <c r="I348" s="259" t="s">
        <v>1931</v>
      </c>
      <c r="J348" s="48">
        <v>749</v>
      </c>
    </row>
    <row r="349" spans="1:10" s="63" customFormat="1" ht="33">
      <c r="A349" s="75">
        <v>53</v>
      </c>
      <c r="B349" s="277" t="s">
        <v>1970</v>
      </c>
      <c r="C349" s="83">
        <v>1</v>
      </c>
      <c r="D349" s="44" t="s">
        <v>1932</v>
      </c>
      <c r="E349" s="45" t="s">
        <v>1626</v>
      </c>
      <c r="F349" s="46" t="s">
        <v>1789</v>
      </c>
      <c r="G349" s="47" t="s">
        <v>1790</v>
      </c>
      <c r="H349" s="42">
        <v>2081</v>
      </c>
      <c r="I349" s="259" t="s">
        <v>0</v>
      </c>
      <c r="J349" s="48">
        <v>2081</v>
      </c>
    </row>
    <row r="350" spans="1:10" s="63" customFormat="1" ht="33">
      <c r="A350" s="75">
        <v>54</v>
      </c>
      <c r="B350" s="277" t="s">
        <v>1971</v>
      </c>
      <c r="C350" s="83">
        <v>1</v>
      </c>
      <c r="D350" s="44" t="s">
        <v>1933</v>
      </c>
      <c r="E350" s="45" t="s">
        <v>1626</v>
      </c>
      <c r="F350" s="46" t="s">
        <v>1789</v>
      </c>
      <c r="G350" s="47" t="s">
        <v>1790</v>
      </c>
      <c r="H350" s="42">
        <v>1280</v>
      </c>
      <c r="I350" s="259" t="s">
        <v>0</v>
      </c>
      <c r="J350" s="48">
        <v>1280</v>
      </c>
    </row>
    <row r="351" spans="1:10" s="63" customFormat="1" ht="33">
      <c r="A351" s="75">
        <v>55</v>
      </c>
      <c r="B351" s="277" t="s">
        <v>1972</v>
      </c>
      <c r="C351" s="83">
        <v>2</v>
      </c>
      <c r="D351" s="44" t="s">
        <v>1934</v>
      </c>
      <c r="E351" s="45" t="s">
        <v>1626</v>
      </c>
      <c r="F351" s="46" t="s">
        <v>1789</v>
      </c>
      <c r="G351" s="47" t="s">
        <v>1790</v>
      </c>
      <c r="H351" s="42">
        <v>669</v>
      </c>
      <c r="I351" s="259" t="s">
        <v>0</v>
      </c>
      <c r="J351" s="48">
        <v>1338</v>
      </c>
    </row>
    <row r="352" spans="1:10" s="63" customFormat="1" ht="33">
      <c r="A352" s="75">
        <v>56</v>
      </c>
      <c r="B352" s="277" t="s">
        <v>1640</v>
      </c>
      <c r="C352" s="83">
        <v>2</v>
      </c>
      <c r="D352" s="44" t="s">
        <v>1935</v>
      </c>
      <c r="E352" s="45" t="s">
        <v>1626</v>
      </c>
      <c r="F352" s="46" t="s">
        <v>1789</v>
      </c>
      <c r="G352" s="47" t="s">
        <v>1790</v>
      </c>
      <c r="H352" s="42">
        <v>271</v>
      </c>
      <c r="I352" s="259" t="s">
        <v>0</v>
      </c>
      <c r="J352" s="48">
        <v>542</v>
      </c>
    </row>
    <row r="353" spans="1:10" s="63" customFormat="1" ht="33">
      <c r="A353" s="75">
        <v>57</v>
      </c>
      <c r="B353" s="277" t="s">
        <v>1973</v>
      </c>
      <c r="C353" s="83">
        <v>1</v>
      </c>
      <c r="D353" s="44" t="s">
        <v>1936</v>
      </c>
      <c r="E353" s="45" t="s">
        <v>1626</v>
      </c>
      <c r="F353" s="46" t="s">
        <v>1789</v>
      </c>
      <c r="G353" s="47" t="s">
        <v>1790</v>
      </c>
      <c r="H353" s="42">
        <v>1508</v>
      </c>
      <c r="I353" s="259" t="s">
        <v>0</v>
      </c>
      <c r="J353" s="48">
        <v>1508</v>
      </c>
    </row>
    <row r="354" spans="1:10" s="63" customFormat="1" ht="33">
      <c r="A354" s="75">
        <v>58</v>
      </c>
      <c r="B354" s="277" t="s">
        <v>1974</v>
      </c>
      <c r="C354" s="83">
        <v>3</v>
      </c>
      <c r="D354" s="44" t="s">
        <v>1937</v>
      </c>
      <c r="E354" s="45" t="s">
        <v>1626</v>
      </c>
      <c r="F354" s="46" t="s">
        <v>1789</v>
      </c>
      <c r="G354" s="47" t="s">
        <v>1790</v>
      </c>
      <c r="H354" s="42">
        <v>257</v>
      </c>
      <c r="I354" s="259" t="s">
        <v>0</v>
      </c>
      <c r="J354" s="48">
        <v>771</v>
      </c>
    </row>
    <row r="355" spans="1:10" s="63" customFormat="1" ht="33">
      <c r="A355" s="75">
        <v>59</v>
      </c>
      <c r="B355" s="277" t="s">
        <v>1975</v>
      </c>
      <c r="C355" s="83">
        <v>3</v>
      </c>
      <c r="D355" s="44" t="s">
        <v>1938</v>
      </c>
      <c r="E355" s="45" t="s">
        <v>1626</v>
      </c>
      <c r="F355" s="46" t="s">
        <v>1789</v>
      </c>
      <c r="G355" s="47" t="s">
        <v>1790</v>
      </c>
      <c r="H355" s="42">
        <v>33</v>
      </c>
      <c r="I355" s="259" t="s">
        <v>0</v>
      </c>
      <c r="J355" s="48">
        <v>99</v>
      </c>
    </row>
    <row r="356" spans="1:10" s="63" customFormat="1" ht="33">
      <c r="A356" s="75">
        <v>60</v>
      </c>
      <c r="B356" s="277" t="s">
        <v>1976</v>
      </c>
      <c r="C356" s="83">
        <v>3</v>
      </c>
      <c r="D356" s="44" t="s">
        <v>1939</v>
      </c>
      <c r="E356" s="45" t="s">
        <v>1626</v>
      </c>
      <c r="F356" s="46" t="s">
        <v>1789</v>
      </c>
      <c r="G356" s="47" t="s">
        <v>1790</v>
      </c>
      <c r="H356" s="42">
        <v>134</v>
      </c>
      <c r="I356" s="259" t="s">
        <v>0</v>
      </c>
      <c r="J356" s="48">
        <v>402</v>
      </c>
    </row>
    <row r="357" spans="1:10" s="63" customFormat="1" ht="33">
      <c r="A357" s="75">
        <v>61</v>
      </c>
      <c r="B357" s="277" t="s">
        <v>1977</v>
      </c>
      <c r="C357" s="83">
        <v>1</v>
      </c>
      <c r="D357" s="44" t="s">
        <v>1940</v>
      </c>
      <c r="E357" s="45" t="s">
        <v>1626</v>
      </c>
      <c r="F357" s="46" t="s">
        <v>1789</v>
      </c>
      <c r="G357" s="47" t="s">
        <v>1790</v>
      </c>
      <c r="H357" s="42">
        <v>3137</v>
      </c>
      <c r="I357" s="259" t="s">
        <v>0</v>
      </c>
      <c r="J357" s="48">
        <v>3137</v>
      </c>
    </row>
    <row r="358" spans="1:10" s="63" customFormat="1" ht="33">
      <c r="A358" s="75">
        <v>62</v>
      </c>
      <c r="B358" s="277" t="s">
        <v>1643</v>
      </c>
      <c r="C358" s="83">
        <v>1000</v>
      </c>
      <c r="D358" s="44" t="s">
        <v>1941</v>
      </c>
      <c r="E358" s="45" t="s">
        <v>1626</v>
      </c>
      <c r="F358" s="46" t="s">
        <v>1789</v>
      </c>
      <c r="G358" s="47" t="s">
        <v>1790</v>
      </c>
      <c r="H358" s="42">
        <v>10</v>
      </c>
      <c r="I358" s="259" t="s">
        <v>402</v>
      </c>
      <c r="J358" s="48">
        <v>10000</v>
      </c>
    </row>
    <row r="359" spans="1:10" s="63" customFormat="1" ht="33">
      <c r="A359" s="75">
        <v>63</v>
      </c>
      <c r="B359" s="277" t="s">
        <v>1733</v>
      </c>
      <c r="C359" s="83">
        <v>5</v>
      </c>
      <c r="D359" s="44" t="s">
        <v>1942</v>
      </c>
      <c r="E359" s="45" t="s">
        <v>1626</v>
      </c>
      <c r="F359" s="46" t="s">
        <v>1789</v>
      </c>
      <c r="G359" s="47" t="s">
        <v>1790</v>
      </c>
      <c r="H359" s="42">
        <v>239</v>
      </c>
      <c r="I359" s="259" t="s">
        <v>345</v>
      </c>
      <c r="J359" s="48">
        <v>1195</v>
      </c>
    </row>
    <row r="360" spans="1:10" s="63" customFormat="1" ht="33">
      <c r="A360" s="75">
        <v>64</v>
      </c>
      <c r="B360" s="277" t="s">
        <v>1624</v>
      </c>
      <c r="C360" s="83">
        <v>60</v>
      </c>
      <c r="D360" s="44" t="s">
        <v>1943</v>
      </c>
      <c r="E360" s="45" t="s">
        <v>1626</v>
      </c>
      <c r="F360" s="46" t="s">
        <v>1789</v>
      </c>
      <c r="G360" s="47" t="s">
        <v>1790</v>
      </c>
      <c r="H360" s="42">
        <v>313</v>
      </c>
      <c r="I360" s="259" t="s">
        <v>345</v>
      </c>
      <c r="J360" s="48">
        <v>18780</v>
      </c>
    </row>
    <row r="361" spans="1:10" s="63" customFormat="1" ht="33">
      <c r="A361" s="75">
        <v>65</v>
      </c>
      <c r="B361" s="277" t="s">
        <v>1628</v>
      </c>
      <c r="C361" s="83">
        <v>35</v>
      </c>
      <c r="D361" s="44" t="s">
        <v>1944</v>
      </c>
      <c r="E361" s="45" t="s">
        <v>1626</v>
      </c>
      <c r="F361" s="46" t="s">
        <v>1789</v>
      </c>
      <c r="G361" s="47" t="s">
        <v>1790</v>
      </c>
      <c r="H361" s="42">
        <v>410</v>
      </c>
      <c r="I361" s="259" t="s">
        <v>345</v>
      </c>
      <c r="J361" s="48">
        <v>14350</v>
      </c>
    </row>
    <row r="362" spans="1:10" s="63" customFormat="1" ht="33">
      <c r="A362" s="75">
        <v>66</v>
      </c>
      <c r="B362" s="277" t="s">
        <v>1637</v>
      </c>
      <c r="C362" s="83">
        <v>1</v>
      </c>
      <c r="D362" s="44" t="s">
        <v>1945</v>
      </c>
      <c r="E362" s="45" t="s">
        <v>1626</v>
      </c>
      <c r="F362" s="46" t="s">
        <v>1789</v>
      </c>
      <c r="G362" s="47" t="s">
        <v>1790</v>
      </c>
      <c r="H362" s="42">
        <v>466</v>
      </c>
      <c r="I362" s="259" t="s">
        <v>0</v>
      </c>
      <c r="J362" s="48">
        <v>466</v>
      </c>
    </row>
    <row r="363" spans="1:10" s="63" customFormat="1" ht="33">
      <c r="A363" s="75">
        <v>67</v>
      </c>
      <c r="B363" s="277" t="s">
        <v>1634</v>
      </c>
      <c r="C363" s="83">
        <v>1</v>
      </c>
      <c r="D363" s="44" t="s">
        <v>1946</v>
      </c>
      <c r="E363" s="45" t="s">
        <v>1626</v>
      </c>
      <c r="F363" s="46" t="s">
        <v>1789</v>
      </c>
      <c r="G363" s="47" t="s">
        <v>1790</v>
      </c>
      <c r="H363" s="42">
        <v>331</v>
      </c>
      <c r="I363" s="259" t="s">
        <v>0</v>
      </c>
      <c r="J363" s="48">
        <v>331</v>
      </c>
    </row>
    <row r="364" spans="1:10" s="63" customFormat="1" ht="33">
      <c r="A364" s="75">
        <v>68</v>
      </c>
      <c r="B364" s="277" t="s">
        <v>1978</v>
      </c>
      <c r="C364" s="83">
        <v>1</v>
      </c>
      <c r="D364" s="44" t="s">
        <v>1947</v>
      </c>
      <c r="E364" s="45" t="s">
        <v>1626</v>
      </c>
      <c r="F364" s="46" t="s">
        <v>1789</v>
      </c>
      <c r="G364" s="47" t="s">
        <v>1790</v>
      </c>
      <c r="H364" s="42">
        <v>437</v>
      </c>
      <c r="I364" s="259" t="s">
        <v>0</v>
      </c>
      <c r="J364" s="48">
        <v>437</v>
      </c>
    </row>
    <row r="365" spans="1:10" s="63" customFormat="1" ht="33">
      <c r="A365" s="75">
        <v>69</v>
      </c>
      <c r="B365" s="277" t="s">
        <v>1979</v>
      </c>
      <c r="C365" s="83">
        <v>1</v>
      </c>
      <c r="D365" s="44" t="s">
        <v>1948</v>
      </c>
      <c r="E365" s="45" t="s">
        <v>1626</v>
      </c>
      <c r="F365" s="46" t="s">
        <v>1789</v>
      </c>
      <c r="G365" s="47" t="s">
        <v>1790</v>
      </c>
      <c r="H365" s="42">
        <v>623</v>
      </c>
      <c r="I365" s="259" t="s">
        <v>0</v>
      </c>
      <c r="J365" s="48">
        <v>623</v>
      </c>
    </row>
    <row r="366" spans="1:10" s="63" customFormat="1" ht="33">
      <c r="A366" s="75">
        <v>70</v>
      </c>
      <c r="B366" s="277" t="s">
        <v>1670</v>
      </c>
      <c r="C366" s="83">
        <v>1</v>
      </c>
      <c r="D366" s="44" t="s">
        <v>1671</v>
      </c>
      <c r="E366" s="45" t="s">
        <v>1673</v>
      </c>
      <c r="F366" s="46" t="s">
        <v>1789</v>
      </c>
      <c r="G366" s="47" t="s">
        <v>1790</v>
      </c>
      <c r="H366" s="42">
        <v>5000</v>
      </c>
      <c r="I366" s="259" t="s">
        <v>0</v>
      </c>
      <c r="J366" s="48">
        <v>5000</v>
      </c>
    </row>
    <row r="367" spans="1:10" s="63" customFormat="1" ht="33">
      <c r="A367" s="75">
        <v>71</v>
      </c>
      <c r="B367" s="277" t="s">
        <v>1672</v>
      </c>
      <c r="C367" s="83">
        <v>90</v>
      </c>
      <c r="D367" s="44" t="s">
        <v>262</v>
      </c>
      <c r="E367" s="45" t="s">
        <v>1673</v>
      </c>
      <c r="F367" s="46" t="s">
        <v>1789</v>
      </c>
      <c r="G367" s="47" t="s">
        <v>1790</v>
      </c>
      <c r="H367" s="42">
        <v>336</v>
      </c>
      <c r="I367" s="259" t="s">
        <v>6</v>
      </c>
      <c r="J367" s="48">
        <v>30240</v>
      </c>
    </row>
    <row r="368" spans="1:10" s="63" customFormat="1" ht="33">
      <c r="A368" s="75">
        <v>72</v>
      </c>
      <c r="B368" s="277" t="s">
        <v>1674</v>
      </c>
      <c r="C368" s="83">
        <v>30</v>
      </c>
      <c r="D368" s="44" t="s">
        <v>264</v>
      </c>
      <c r="E368" s="45" t="s">
        <v>1673</v>
      </c>
      <c r="F368" s="46" t="s">
        <v>1789</v>
      </c>
      <c r="G368" s="47" t="s">
        <v>1790</v>
      </c>
      <c r="H368" s="42">
        <v>369</v>
      </c>
      <c r="I368" s="259" t="s">
        <v>6</v>
      </c>
      <c r="J368" s="48">
        <v>11070</v>
      </c>
    </row>
    <row r="369" spans="1:10" s="63" customFormat="1" ht="33">
      <c r="A369" s="75">
        <v>73</v>
      </c>
      <c r="B369" s="277" t="s">
        <v>1677</v>
      </c>
      <c r="C369" s="83">
        <v>30</v>
      </c>
      <c r="D369" s="44" t="s">
        <v>1678</v>
      </c>
      <c r="E369" s="45" t="s">
        <v>1673</v>
      </c>
      <c r="F369" s="46" t="s">
        <v>1789</v>
      </c>
      <c r="G369" s="47" t="s">
        <v>1790</v>
      </c>
      <c r="H369" s="42">
        <v>844</v>
      </c>
      <c r="I369" s="259" t="s">
        <v>6</v>
      </c>
      <c r="J369" s="48">
        <v>25320</v>
      </c>
    </row>
    <row r="370" spans="1:10" s="63" customFormat="1" ht="33">
      <c r="A370" s="75">
        <v>74</v>
      </c>
      <c r="B370" s="277" t="s">
        <v>1679</v>
      </c>
      <c r="C370" s="83">
        <v>1</v>
      </c>
      <c r="D370" s="44" t="s">
        <v>1680</v>
      </c>
      <c r="E370" s="45" t="s">
        <v>1673</v>
      </c>
      <c r="F370" s="46" t="s">
        <v>1789</v>
      </c>
      <c r="G370" s="47" t="s">
        <v>1790</v>
      </c>
      <c r="H370" s="42">
        <v>34237</v>
      </c>
      <c r="I370" s="259" t="s">
        <v>6</v>
      </c>
      <c r="J370" s="48">
        <v>34237</v>
      </c>
    </row>
    <row r="371" spans="1:10" s="63" customFormat="1" ht="33">
      <c r="A371" s="75">
        <v>75</v>
      </c>
      <c r="B371" s="277" t="s">
        <v>1688</v>
      </c>
      <c r="C371" s="83">
        <v>175</v>
      </c>
      <c r="D371" s="44" t="s">
        <v>1689</v>
      </c>
      <c r="E371" s="45" t="s">
        <v>1673</v>
      </c>
      <c r="F371" s="46" t="s">
        <v>1789</v>
      </c>
      <c r="G371" s="47" t="s">
        <v>1790</v>
      </c>
      <c r="H371" s="42">
        <v>160</v>
      </c>
      <c r="I371" s="259" t="s">
        <v>0</v>
      </c>
      <c r="J371" s="48">
        <v>28000</v>
      </c>
    </row>
    <row r="372" spans="1:10" s="63" customFormat="1" ht="33">
      <c r="A372" s="75">
        <v>76</v>
      </c>
      <c r="B372" s="277" t="s">
        <v>1683</v>
      </c>
      <c r="C372" s="83">
        <v>1</v>
      </c>
      <c r="D372" s="44" t="s">
        <v>1684</v>
      </c>
      <c r="E372" s="45" t="s">
        <v>1673</v>
      </c>
      <c r="F372" s="46" t="s">
        <v>1789</v>
      </c>
      <c r="G372" s="47" t="s">
        <v>1790</v>
      </c>
      <c r="H372" s="42">
        <v>1040</v>
      </c>
      <c r="I372" s="259" t="s">
        <v>345</v>
      </c>
      <c r="J372" s="48">
        <v>1040</v>
      </c>
    </row>
    <row r="373" spans="1:10" s="63" customFormat="1" ht="33">
      <c r="A373" s="75">
        <v>77</v>
      </c>
      <c r="B373" s="277" t="s">
        <v>1681</v>
      </c>
      <c r="C373" s="83">
        <v>200</v>
      </c>
      <c r="D373" s="44" t="s">
        <v>1682</v>
      </c>
      <c r="E373" s="45" t="s">
        <v>1673</v>
      </c>
      <c r="F373" s="46" t="s">
        <v>1789</v>
      </c>
      <c r="G373" s="47" t="s">
        <v>1790</v>
      </c>
      <c r="H373" s="42">
        <v>190</v>
      </c>
      <c r="I373" s="259" t="s">
        <v>0</v>
      </c>
      <c r="J373" s="48">
        <v>38000</v>
      </c>
    </row>
    <row r="374" spans="1:10" s="63" customFormat="1" ht="33">
      <c r="A374" s="75">
        <v>78</v>
      </c>
      <c r="B374" s="277" t="s">
        <v>1743</v>
      </c>
      <c r="C374" s="83">
        <v>2.21</v>
      </c>
      <c r="D374" s="44" t="s">
        <v>1949</v>
      </c>
      <c r="E374" s="45" t="s">
        <v>1699</v>
      </c>
      <c r="F374" s="46" t="s">
        <v>1789</v>
      </c>
      <c r="G374" s="47" t="s">
        <v>1790</v>
      </c>
      <c r="H374" s="42">
        <v>1930.48</v>
      </c>
      <c r="I374" s="259" t="s">
        <v>0</v>
      </c>
      <c r="J374" s="48">
        <v>4266.3608000000004</v>
      </c>
    </row>
    <row r="375" spans="1:10" s="63" customFormat="1" ht="33">
      <c r="A375" s="75">
        <v>79</v>
      </c>
      <c r="B375" s="277" t="s">
        <v>1667</v>
      </c>
      <c r="C375" s="83">
        <v>1</v>
      </c>
      <c r="D375" s="44" t="s">
        <v>1668</v>
      </c>
      <c r="E375" s="45" t="s">
        <v>1950</v>
      </c>
      <c r="F375" s="46" t="s">
        <v>1789</v>
      </c>
      <c r="G375" s="47" t="s">
        <v>1790</v>
      </c>
      <c r="H375" s="42">
        <v>5677.88</v>
      </c>
      <c r="I375" s="259" t="s">
        <v>57</v>
      </c>
      <c r="J375" s="48">
        <v>5677.88</v>
      </c>
    </row>
    <row r="376" spans="1:10" s="63" customFormat="1" ht="33">
      <c r="A376" s="75">
        <v>80</v>
      </c>
      <c r="B376" s="277" t="s">
        <v>1980</v>
      </c>
      <c r="C376" s="83">
        <v>3.6</v>
      </c>
      <c r="D376" s="44" t="s">
        <v>1951</v>
      </c>
      <c r="E376" s="45" t="s">
        <v>1796</v>
      </c>
      <c r="F376" s="46" t="s">
        <v>1789</v>
      </c>
      <c r="G376" s="47" t="s">
        <v>1790</v>
      </c>
      <c r="H376" s="42">
        <v>1463</v>
      </c>
      <c r="I376" s="259" t="s">
        <v>0</v>
      </c>
      <c r="J376" s="48">
        <v>5266.8</v>
      </c>
    </row>
    <row r="377" spans="1:10" s="63" customFormat="1" ht="33">
      <c r="A377" s="75">
        <v>81</v>
      </c>
      <c r="B377" s="277" t="s">
        <v>1701</v>
      </c>
      <c r="C377" s="83">
        <v>198.4</v>
      </c>
      <c r="D377" s="44" t="s">
        <v>421</v>
      </c>
      <c r="E377" s="45" t="s">
        <v>1702</v>
      </c>
      <c r="F377" s="46" t="s">
        <v>1789</v>
      </c>
      <c r="G377" s="47" t="s">
        <v>1790</v>
      </c>
      <c r="H377" s="42">
        <v>40</v>
      </c>
      <c r="I377" s="259" t="s">
        <v>3</v>
      </c>
      <c r="J377" s="48">
        <v>7936</v>
      </c>
    </row>
    <row r="378" spans="1:10" s="63" customFormat="1" ht="33">
      <c r="A378" s="75">
        <v>82</v>
      </c>
      <c r="B378" s="277" t="s">
        <v>1703</v>
      </c>
      <c r="C378" s="83">
        <v>34.200000000000003</v>
      </c>
      <c r="D378" s="44" t="s">
        <v>425</v>
      </c>
      <c r="E378" s="45" t="s">
        <v>1702</v>
      </c>
      <c r="F378" s="46" t="s">
        <v>1789</v>
      </c>
      <c r="G378" s="47" t="s">
        <v>1790</v>
      </c>
      <c r="H378" s="42">
        <v>97.5</v>
      </c>
      <c r="I378" s="259" t="s">
        <v>1952</v>
      </c>
      <c r="J378" s="48">
        <v>3334.5000000000005</v>
      </c>
    </row>
    <row r="379" spans="1:10" s="63" customFormat="1" ht="33">
      <c r="A379" s="75">
        <v>83</v>
      </c>
      <c r="B379" s="277" t="s">
        <v>1704</v>
      </c>
      <c r="C379" s="83">
        <v>394.2</v>
      </c>
      <c r="D379" s="44" t="s">
        <v>1705</v>
      </c>
      <c r="E379" s="45" t="s">
        <v>1702</v>
      </c>
      <c r="F379" s="46" t="s">
        <v>1789</v>
      </c>
      <c r="G379" s="47" t="s">
        <v>1790</v>
      </c>
      <c r="H379" s="42">
        <v>30</v>
      </c>
      <c r="I379" s="259" t="s">
        <v>3</v>
      </c>
      <c r="J379" s="48">
        <v>11826</v>
      </c>
    </row>
    <row r="380" spans="1:10" s="63" customFormat="1" ht="33">
      <c r="A380" s="75">
        <v>84</v>
      </c>
      <c r="B380" s="277" t="s">
        <v>1981</v>
      </c>
      <c r="C380" s="83">
        <v>7358.7456000000002</v>
      </c>
      <c r="D380" s="44" t="s">
        <v>1953</v>
      </c>
      <c r="E380" s="45" t="s">
        <v>1954</v>
      </c>
      <c r="F380" s="46" t="s">
        <v>1789</v>
      </c>
      <c r="G380" s="47" t="s">
        <v>1790</v>
      </c>
      <c r="H380" s="42">
        <v>4.5</v>
      </c>
      <c r="I380" s="259" t="s">
        <v>6</v>
      </c>
      <c r="J380" s="48">
        <v>33114.355199999998</v>
      </c>
    </row>
    <row r="381" spans="1:10" s="63" customFormat="1" ht="33">
      <c r="A381" s="75">
        <v>85</v>
      </c>
      <c r="B381" s="277" t="s">
        <v>1748</v>
      </c>
      <c r="C381" s="83">
        <v>30</v>
      </c>
      <c r="D381" s="44" t="s">
        <v>1750</v>
      </c>
      <c r="E381" s="45" t="s">
        <v>1673</v>
      </c>
      <c r="F381" s="46" t="s">
        <v>1789</v>
      </c>
      <c r="G381" s="47" t="s">
        <v>1790</v>
      </c>
      <c r="H381" s="42">
        <v>394</v>
      </c>
      <c r="I381" s="259" t="s">
        <v>6</v>
      </c>
      <c r="J381" s="48">
        <v>11820</v>
      </c>
    </row>
    <row r="382" spans="1:10" s="63" customFormat="1" ht="16.5">
      <c r="A382" s="75"/>
      <c r="B382" s="277"/>
      <c r="C382" s="84"/>
      <c r="D382" s="44"/>
      <c r="E382" s="45"/>
      <c r="F382" s="46"/>
      <c r="G382" s="47"/>
      <c r="H382" s="749" t="s">
        <v>1987</v>
      </c>
      <c r="I382" s="750"/>
      <c r="J382" s="48">
        <v>6903862.364599999</v>
      </c>
    </row>
    <row r="383" spans="1:10" ht="27" customHeight="1">
      <c r="H383" s="90" t="s">
        <v>1989</v>
      </c>
      <c r="J383" s="418">
        <v>15292241.791599998</v>
      </c>
    </row>
  </sheetData>
  <mergeCells count="4">
    <mergeCell ref="A2:J2"/>
    <mergeCell ref="A1:J1"/>
    <mergeCell ref="H382:I382"/>
    <mergeCell ref="G296:I296"/>
  </mergeCells>
  <pageMargins left="0.70866141732283472" right="0.70866141732283472" top="0.74803149606299213" bottom="0.74803149606299213" header="0.31496062992125984" footer="0.31496062992125984"/>
  <pageSetup paperSize="5" scale="69" orientation="landscape" verticalDpi="0" r:id="rId1"/>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19</vt:i4>
      </vt:variant>
    </vt:vector>
  </HeadingPairs>
  <TitlesOfParts>
    <vt:vector size="32" baseType="lpstr">
      <vt:lpstr>Anthaipally</vt:lpstr>
      <vt:lpstr>Sainagar</vt:lpstr>
      <vt:lpstr>Zaheerabad SS</vt:lpstr>
      <vt:lpstr>Arutla SS</vt:lpstr>
      <vt:lpstr>Gudpally SS</vt:lpstr>
      <vt:lpstr>Gopanpally SS</vt:lpstr>
      <vt:lpstr>Thimmapur SS</vt:lpstr>
      <vt:lpstr>Sadasivapet SS</vt:lpstr>
      <vt:lpstr>Symphony SS</vt:lpstr>
      <vt:lpstr>pocharam SS</vt:lpstr>
      <vt:lpstr>Rajampet SS</vt:lpstr>
      <vt:lpstr>Peddapur SS</vt:lpstr>
      <vt:lpstr>Venkatapura SS</vt:lpstr>
      <vt:lpstr>Anthaipally!Print_Area</vt:lpstr>
      <vt:lpstr>'Arutla SS'!Print_Area</vt:lpstr>
      <vt:lpstr>'Gopanpally SS'!Print_Area</vt:lpstr>
      <vt:lpstr>'Gudpally SS'!Print_Area</vt:lpstr>
      <vt:lpstr>'Peddapur SS'!Print_Area</vt:lpstr>
      <vt:lpstr>'Rajampet SS'!Print_Area</vt:lpstr>
      <vt:lpstr>'Sadasivapet SS'!Print_Area</vt:lpstr>
      <vt:lpstr>Sainagar!Print_Area</vt:lpstr>
      <vt:lpstr>'Symphony SS'!Print_Area</vt:lpstr>
      <vt:lpstr>'Thimmapur SS'!Print_Area</vt:lpstr>
      <vt:lpstr>'Venkatapura SS'!Print_Area</vt:lpstr>
      <vt:lpstr>'Zaheerabad SS'!Print_Area</vt:lpstr>
      <vt:lpstr>Anthaipally!Print_Titles</vt:lpstr>
      <vt:lpstr>'Arutla SS'!Print_Titles</vt:lpstr>
      <vt:lpstr>'Gopanpally SS'!Print_Titles</vt:lpstr>
      <vt:lpstr>'Gudpally SS'!Print_Titles</vt:lpstr>
      <vt:lpstr>'Symphony SS'!Print_Titles</vt:lpstr>
      <vt:lpstr>'Thimmapur SS'!Print_Titles</vt:lpstr>
      <vt:lpstr>'Zaheerabad SS'!Print_Titles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2025-02-08T11:26:56Z</dcterms:modified>
</cp:coreProperties>
</file>